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4F78D5-91D1-4488-A8DB-76D553E97867}" xr6:coauthVersionLast="47" xr6:coauthVersionMax="47" xr10:uidLastSave="{00000000-0000-0000-0000-000000000000}"/>
  <bookViews>
    <workbookView xWindow="-110" yWindow="-110" windowWidth="21820" windowHeight="13900" xr2:uid="{AD81EB64-DB79-428A-AD97-0B45D610F45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E49" i="1"/>
  <c r="E25" i="1"/>
  <c r="I23" i="1"/>
  <c r="H23" i="1"/>
  <c r="G22" i="1"/>
  <c r="F22" i="1"/>
  <c r="E22" i="1"/>
  <c r="L22" i="1" s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L18" i="1" s="1"/>
  <c r="D18" i="1"/>
  <c r="G17" i="1"/>
  <c r="F17" i="1"/>
  <c r="E17" i="1"/>
  <c r="D17" i="1"/>
  <c r="G16" i="1"/>
  <c r="F16" i="1"/>
  <c r="E16" i="1"/>
  <c r="L16" i="1" s="1"/>
  <c r="D16" i="1"/>
  <c r="G15" i="1"/>
  <c r="F15" i="1"/>
  <c r="E15" i="1"/>
  <c r="L15" i="1" s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L11" i="1" s="1"/>
  <c r="D11" i="1"/>
  <c r="G10" i="1"/>
  <c r="F10" i="1"/>
  <c r="E10" i="1"/>
  <c r="L10" i="1" s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J21" i="1" l="1"/>
  <c r="J22" i="1"/>
  <c r="J4" i="1"/>
  <c r="J12" i="1"/>
  <c r="K6" i="1"/>
  <c r="K7" i="1"/>
  <c r="K8" i="1"/>
  <c r="K14" i="1"/>
  <c r="K15" i="1"/>
  <c r="K16" i="1"/>
  <c r="J5" i="1"/>
  <c r="J13" i="1"/>
  <c r="J6" i="1"/>
  <c r="J9" i="1"/>
  <c r="J14" i="1"/>
  <c r="K19" i="1"/>
  <c r="K20" i="1"/>
  <c r="K22" i="1"/>
  <c r="J17" i="1"/>
  <c r="G23" i="1"/>
  <c r="K4" i="1"/>
  <c r="K5" i="1"/>
  <c r="J8" i="1"/>
  <c r="J10" i="1"/>
  <c r="K11" i="1"/>
  <c r="K12" i="1"/>
  <c r="K13" i="1"/>
  <c r="J16" i="1"/>
  <c r="K18" i="1"/>
  <c r="F23" i="1"/>
  <c r="K10" i="1"/>
  <c r="K17" i="1"/>
  <c r="J20" i="1"/>
  <c r="D23" i="1"/>
  <c r="J18" i="1"/>
  <c r="K21" i="1"/>
  <c r="K9" i="1"/>
  <c r="E23" i="1"/>
  <c r="J3" i="1"/>
  <c r="J7" i="1"/>
  <c r="J11" i="1"/>
  <c r="J15" i="1"/>
  <c r="J19" i="1"/>
  <c r="K3" i="1"/>
  <c r="L9" i="1" l="1"/>
  <c r="K23" i="1"/>
  <c r="L13" i="1"/>
  <c r="L21" i="1"/>
  <c r="L23" i="1"/>
  <c r="L12" i="1"/>
  <c r="L4" i="1"/>
  <c r="J23" i="1"/>
  <c r="L20" i="1"/>
  <c r="L8" i="1"/>
  <c r="L7" i="1"/>
  <c r="L19" i="1"/>
  <c r="L14" i="1"/>
  <c r="L5" i="1"/>
  <c r="L17" i="1"/>
  <c r="L6" i="1"/>
  <c r="L3" i="1"/>
  <c r="H21" i="1" l="1"/>
  <c r="I20" i="1"/>
  <c r="H17" i="1"/>
  <c r="I16" i="1"/>
  <c r="H13" i="1"/>
  <c r="I12" i="1"/>
  <c r="H7" i="1"/>
  <c r="H4" i="1"/>
  <c r="H3" i="1"/>
  <c r="H6" i="1" l="1"/>
  <c r="H12" i="1"/>
  <c r="H16" i="1"/>
  <c r="H5" i="1"/>
  <c r="I6" i="1"/>
  <c r="H9" i="1"/>
  <c r="I3" i="1"/>
  <c r="I7" i="1"/>
  <c r="I11" i="1"/>
  <c r="I15" i="1"/>
  <c r="I5" i="1"/>
  <c r="H8" i="1"/>
  <c r="I9" i="1"/>
  <c r="H10" i="1"/>
  <c r="I13" i="1"/>
  <c r="H14" i="1"/>
  <c r="I17" i="1"/>
  <c r="H18" i="1"/>
  <c r="I21" i="1"/>
  <c r="H22" i="1"/>
  <c r="I4" i="1"/>
  <c r="I8" i="1"/>
  <c r="I10" i="1"/>
  <c r="H11" i="1"/>
  <c r="I14" i="1"/>
  <c r="H15" i="1"/>
  <c r="I18" i="1"/>
  <c r="H19" i="1"/>
  <c r="I22" i="1"/>
  <c r="I19" i="1"/>
  <c r="H20" i="1"/>
</calcChain>
</file>

<file path=xl/sharedStrings.xml><?xml version="1.0" encoding="utf-8"?>
<sst xmlns="http://schemas.openxmlformats.org/spreadsheetml/2006/main" count="248" uniqueCount="43">
  <si>
    <t>21期3月</t>
    <rPh sb="2" eb="3">
      <t>キ</t>
    </rPh>
    <rPh sb="4" eb="5">
      <t>ガツ</t>
    </rPh>
    <phoneticPr fontId="4"/>
  </si>
  <si>
    <t>現在</t>
    <rPh sb="0" eb="2">
      <t>ゲンザイ</t>
    </rPh>
    <phoneticPr fontId="4"/>
  </si>
  <si>
    <t>工キング大崎古川店</t>
    <rPh sb="0" eb="1">
      <t>コウ</t>
    </rPh>
    <rPh sb="4" eb="6">
      <t>オオサキ</t>
    </rPh>
    <rPh sb="6" eb="9">
      <t>フルカワミセ</t>
    </rPh>
    <phoneticPr fontId="4"/>
  </si>
  <si>
    <t>機首在庫</t>
    <rPh sb="0" eb="4">
      <t>キシュザイコ</t>
    </rPh>
    <phoneticPr fontId="4"/>
  </si>
  <si>
    <t>Q(売上個数)</t>
    <rPh sb="2" eb="4">
      <t>ウリアゲ</t>
    </rPh>
    <rPh sb="4" eb="6">
      <t>コスウ</t>
    </rPh>
    <phoneticPr fontId="4"/>
  </si>
  <si>
    <t>PQ(売上高)</t>
    <rPh sb="3" eb="5">
      <t>ウリアゲ</t>
    </rPh>
    <rPh sb="5" eb="6">
      <t>タカ</t>
    </rPh>
    <phoneticPr fontId="4"/>
  </si>
  <si>
    <t>Q(買取個数)</t>
    <rPh sb="2" eb="4">
      <t>カイトリ</t>
    </rPh>
    <rPh sb="4" eb="6">
      <t>コスウ</t>
    </rPh>
    <phoneticPr fontId="4"/>
  </si>
  <si>
    <t>当期買取高</t>
    <rPh sb="0" eb="2">
      <t>トウキ</t>
    </rPh>
    <rPh sb="2" eb="4">
      <t>カイトリ</t>
    </rPh>
    <rPh sb="4" eb="5">
      <t>ダカ</t>
    </rPh>
    <phoneticPr fontId="4"/>
  </si>
  <si>
    <t>Q(外部個数)</t>
    <rPh sb="2" eb="4">
      <t>ガイブ</t>
    </rPh>
    <rPh sb="4" eb="6">
      <t>コスウ</t>
    </rPh>
    <phoneticPr fontId="12"/>
  </si>
  <si>
    <t>当期外部仕入高</t>
    <rPh sb="0" eb="2">
      <t>トウキ</t>
    </rPh>
    <rPh sb="2" eb="4">
      <t>ガイブ</t>
    </rPh>
    <rPh sb="4" eb="6">
      <t>シイ</t>
    </rPh>
    <rPh sb="6" eb="7">
      <t>ダカ</t>
    </rPh>
    <phoneticPr fontId="12"/>
  </si>
  <si>
    <t>P(売上単価)</t>
    <rPh sb="2" eb="4">
      <t>ウリアゲ</t>
    </rPh>
    <rPh sb="4" eb="6">
      <t>タンカ</t>
    </rPh>
    <phoneticPr fontId="4"/>
  </si>
  <si>
    <t>V(買取単価)</t>
    <rPh sb="2" eb="4">
      <t>カイトリ</t>
    </rPh>
    <rPh sb="4" eb="6">
      <t>タンカ</t>
    </rPh>
    <phoneticPr fontId="4"/>
  </si>
  <si>
    <t>売上構成比</t>
    <rPh sb="0" eb="2">
      <t>ウリアゲ</t>
    </rPh>
    <rPh sb="2" eb="4">
      <t>コウセイ</t>
    </rPh>
    <rPh sb="4" eb="5">
      <t>ヒ</t>
    </rPh>
    <phoneticPr fontId="4"/>
  </si>
  <si>
    <t>インパクトドライバ(未使用)</t>
    <rPh sb="10" eb="13">
      <t>ミシヨウ</t>
    </rPh>
    <phoneticPr fontId="6"/>
  </si>
  <si>
    <t>インパクトドライバ(中古)</t>
    <rPh sb="10" eb="12">
      <t>チュウコ</t>
    </rPh>
    <phoneticPr fontId="6"/>
  </si>
  <si>
    <t>穴あけ、ハツリ(ハンマドリル、ピック)</t>
    <rPh sb="0" eb="1">
      <t>アナ</t>
    </rPh>
    <phoneticPr fontId="7"/>
  </si>
  <si>
    <t>他締付け(レンチ、ドライバドリル)</t>
    <rPh sb="0" eb="1">
      <t>ホカ</t>
    </rPh>
    <rPh sb="1" eb="2">
      <t>シ</t>
    </rPh>
    <rPh sb="2" eb="3">
      <t>ツ</t>
    </rPh>
    <phoneticPr fontId="7"/>
  </si>
  <si>
    <t>丸ノコ全般</t>
    <rPh sb="0" eb="1">
      <t>マル</t>
    </rPh>
    <rPh sb="3" eb="5">
      <t>ゼンパン</t>
    </rPh>
    <phoneticPr fontId="7"/>
  </si>
  <si>
    <t>他切断、曲げ</t>
    <rPh sb="0" eb="1">
      <t>タ</t>
    </rPh>
    <rPh sb="1" eb="3">
      <t>セツダン</t>
    </rPh>
    <rPh sb="4" eb="5">
      <t>マ</t>
    </rPh>
    <phoneticPr fontId="7"/>
  </si>
  <si>
    <t>ディスクグラインダ（研削、研磨）</t>
    <rPh sb="10" eb="11">
      <t>ケン</t>
    </rPh>
    <rPh sb="11" eb="12">
      <t>ケズ</t>
    </rPh>
    <rPh sb="13" eb="15">
      <t>ケンマ</t>
    </rPh>
    <phoneticPr fontId="7"/>
  </si>
  <si>
    <t>集塵</t>
    <rPh sb="0" eb="2">
      <t>シュウジン</t>
    </rPh>
    <phoneticPr fontId="7"/>
  </si>
  <si>
    <t>DIY用品全般(アマモデル)</t>
    <rPh sb="3" eb="5">
      <t>ヨウヒン</t>
    </rPh>
    <rPh sb="5" eb="7">
      <t>ゼンパン</t>
    </rPh>
    <phoneticPr fontId="7"/>
  </si>
  <si>
    <t>エア工具全般（消耗品、バッテリ含む）</t>
    <rPh sb="2" eb="4">
      <t>コウグ</t>
    </rPh>
    <rPh sb="4" eb="6">
      <t>ゼンパン</t>
    </rPh>
    <rPh sb="7" eb="9">
      <t>ショウモウ</t>
    </rPh>
    <rPh sb="9" eb="10">
      <t>ヒン</t>
    </rPh>
    <rPh sb="15" eb="16">
      <t>フク</t>
    </rPh>
    <phoneticPr fontId="7"/>
  </si>
  <si>
    <t>発電、溶接</t>
    <rPh sb="0" eb="2">
      <t>ハツデン</t>
    </rPh>
    <rPh sb="3" eb="5">
      <t>ヨウセツ</t>
    </rPh>
    <phoneticPr fontId="7"/>
  </si>
  <si>
    <t>チェンソー</t>
  </si>
  <si>
    <t>園芸</t>
    <rPh sb="0" eb="2">
      <t>エンゲイ</t>
    </rPh>
    <phoneticPr fontId="7"/>
  </si>
  <si>
    <t>高圧洗浄、ポンプ</t>
    <rPh sb="0" eb="2">
      <t>コウアツ</t>
    </rPh>
    <rPh sb="2" eb="4">
      <t>センジョウ</t>
    </rPh>
    <phoneticPr fontId="7"/>
  </si>
  <si>
    <t>レーザー（測量、測定器）</t>
    <rPh sb="5" eb="7">
      <t>ソクリョウ</t>
    </rPh>
    <rPh sb="8" eb="10">
      <t>ソクテイ</t>
    </rPh>
    <rPh sb="10" eb="11">
      <t>キ</t>
    </rPh>
    <phoneticPr fontId="7"/>
  </si>
  <si>
    <t>コンプレッサー全般(周辺含む)</t>
    <rPh sb="7" eb="9">
      <t>ゼンパン</t>
    </rPh>
    <rPh sb="10" eb="12">
      <t>シュウヘン</t>
    </rPh>
    <rPh sb="12" eb="13">
      <t>フク</t>
    </rPh>
    <phoneticPr fontId="7"/>
  </si>
  <si>
    <t>工具周辺機器(先端工具)</t>
    <rPh sb="0" eb="2">
      <t>コウグ</t>
    </rPh>
    <rPh sb="2" eb="4">
      <t>シュウヘン</t>
    </rPh>
    <rPh sb="4" eb="6">
      <t>キキ</t>
    </rPh>
    <rPh sb="7" eb="9">
      <t>センタン</t>
    </rPh>
    <rPh sb="9" eb="11">
      <t>コウグ</t>
    </rPh>
    <phoneticPr fontId="7"/>
  </si>
  <si>
    <t>ハンドツール全般</t>
    <rPh sb="6" eb="8">
      <t>ゼンパン</t>
    </rPh>
    <phoneticPr fontId="7"/>
  </si>
  <si>
    <t>その他(該当しない商材全て)</t>
    <rPh sb="2" eb="3">
      <t>タ</t>
    </rPh>
    <rPh sb="4" eb="6">
      <t>ガイトウ</t>
    </rPh>
    <rPh sb="9" eb="11">
      <t>ショウザイ</t>
    </rPh>
    <rPh sb="11" eb="12">
      <t>スベ</t>
    </rPh>
    <phoneticPr fontId="7"/>
  </si>
  <si>
    <t>新品取り寄せ、外部仕入れ、修理</t>
    <rPh sb="0" eb="2">
      <t>シンピン</t>
    </rPh>
    <rPh sb="2" eb="3">
      <t>ト</t>
    </rPh>
    <rPh sb="4" eb="5">
      <t>ヨ</t>
    </rPh>
    <rPh sb="7" eb="9">
      <t>ガイブ</t>
    </rPh>
    <rPh sb="9" eb="11">
      <t>シイ</t>
    </rPh>
    <rPh sb="13" eb="15">
      <t>シュウリ</t>
    </rPh>
    <phoneticPr fontId="7"/>
  </si>
  <si>
    <t>部門計</t>
    <rPh sb="0" eb="3">
      <t>ブモンケイ</t>
    </rPh>
    <phoneticPr fontId="4"/>
  </si>
  <si>
    <t>ネット販売</t>
    <rPh sb="3" eb="5">
      <t>ハンバイ</t>
    </rPh>
    <phoneticPr fontId="4"/>
  </si>
  <si>
    <r>
      <rPr>
        <b/>
        <sz val="9"/>
        <rFont val="ＭＳ 明朝"/>
        <family val="1"/>
        <charset val="128"/>
      </rPr>
      <t>Q</t>
    </r>
    <r>
      <rPr>
        <sz val="9"/>
        <rFont val="ＭＳ 明朝"/>
        <family val="1"/>
        <charset val="128"/>
      </rPr>
      <t>(売上個数)</t>
    </r>
    <rPh sb="2" eb="4">
      <t>ウリアゲ</t>
    </rPh>
    <rPh sb="4" eb="6">
      <t>コスウ</t>
    </rPh>
    <phoneticPr fontId="4"/>
  </si>
  <si>
    <r>
      <rPr>
        <b/>
        <sz val="9"/>
        <rFont val="ＭＳ 明朝"/>
        <family val="1"/>
        <charset val="128"/>
      </rPr>
      <t>P</t>
    </r>
    <r>
      <rPr>
        <sz val="9"/>
        <rFont val="ＭＳ 明朝"/>
        <family val="1"/>
        <charset val="128"/>
      </rPr>
      <t>(単価)</t>
    </r>
    <rPh sb="2" eb="4">
      <t>タンカ</t>
    </rPh>
    <phoneticPr fontId="4"/>
  </si>
  <si>
    <r>
      <rPr>
        <b/>
        <sz val="9"/>
        <rFont val="ＭＳ 明朝"/>
        <family val="1"/>
        <charset val="128"/>
      </rPr>
      <t>PQ</t>
    </r>
    <r>
      <rPr>
        <sz val="9"/>
        <rFont val="ＭＳ 明朝"/>
        <family val="1"/>
        <charset val="128"/>
      </rPr>
      <t>(売上高)</t>
    </r>
    <rPh sb="3" eb="5">
      <t>ウリアゲ</t>
    </rPh>
    <rPh sb="5" eb="6">
      <t>タカ</t>
    </rPh>
    <phoneticPr fontId="4"/>
  </si>
  <si>
    <r>
      <rPr>
        <b/>
        <sz val="9"/>
        <rFont val="ＭＳ 明朝"/>
        <family val="1"/>
        <charset val="128"/>
      </rPr>
      <t>PQ</t>
    </r>
    <r>
      <rPr>
        <sz val="9"/>
        <rFont val="ＭＳ 明朝"/>
        <family val="1"/>
        <charset val="128"/>
      </rPr>
      <t>(総売上)</t>
    </r>
    <rPh sb="3" eb="4">
      <t>ソウ</t>
    </rPh>
    <rPh sb="4" eb="6">
      <t>ウリアゲ</t>
    </rPh>
    <phoneticPr fontId="4"/>
  </si>
  <si>
    <t>ネット比率</t>
    <rPh sb="3" eb="5">
      <t>ヒリツ</t>
    </rPh>
    <phoneticPr fontId="4"/>
  </si>
  <si>
    <t/>
  </si>
  <si>
    <t>工キング宮城利府店</t>
    <rPh sb="0" eb="1">
      <t>コウ</t>
    </rPh>
    <rPh sb="4" eb="6">
      <t>ミヤギ</t>
    </rPh>
    <rPh sb="6" eb="8">
      <t>リフ</t>
    </rPh>
    <rPh sb="8" eb="9">
      <t>テン</t>
    </rPh>
    <phoneticPr fontId="4"/>
  </si>
  <si>
    <t>工キング宮城岩沼店</t>
    <rPh sb="0" eb="1">
      <t>コウ</t>
    </rPh>
    <rPh sb="4" eb="6">
      <t>ミヤギ</t>
    </rPh>
    <rPh sb="6" eb="8">
      <t>イワヌマ</t>
    </rPh>
    <rPh sb="8" eb="9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</si>
</sst>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2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Arial"/>
      <family val="2"/>
    </font>
    <font>
      <sz val="12"/>
      <color rgb="FF000000"/>
      <name val="Calibri"/>
      <family val="2"/>
    </font>
    <font>
      <sz val="10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112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9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" fillId="0" borderId="0"/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0">
      <alignment vertical="center"/>
    </xf>
    <xf numFmtId="0" fontId="17" fillId="20" borderId="1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20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  <xf numFmtId="0" fontId="38" fillId="0" borderId="0"/>
    <xf numFmtId="0" fontId="17" fillId="20" borderId="46" applyNumberFormat="0" applyAlignment="0" applyProtection="0">
      <alignment vertical="center"/>
    </xf>
    <xf numFmtId="0" fontId="9" fillId="22" borderId="47" applyNumberFormat="0" applyFont="0" applyAlignment="0" applyProtection="0">
      <alignment vertical="center"/>
    </xf>
    <xf numFmtId="0" fontId="21" fillId="23" borderId="48" applyNumberFormat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23" borderId="50" applyNumberFormat="0" applyAlignment="0" applyProtection="0">
      <alignment vertical="center"/>
    </xf>
    <xf numFmtId="0" fontId="28" fillId="7" borderId="48" applyNumberFormat="0" applyAlignment="0" applyProtection="0">
      <alignment vertical="center"/>
    </xf>
    <xf numFmtId="0" fontId="17" fillId="20" borderId="46" applyNumberFormat="0" applyAlignment="0" applyProtection="0">
      <alignment vertical="center"/>
    </xf>
    <xf numFmtId="0" fontId="9" fillId="22" borderId="47" applyNumberFormat="0" applyFont="0" applyAlignment="0" applyProtection="0">
      <alignment vertical="center"/>
    </xf>
    <xf numFmtId="0" fontId="21" fillId="23" borderId="48" applyNumberFormat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23" borderId="50" applyNumberFormat="0" applyAlignment="0" applyProtection="0">
      <alignment vertical="center"/>
    </xf>
    <xf numFmtId="0" fontId="28" fillId="7" borderId="48" applyNumberFormat="0" applyAlignment="0" applyProtection="0">
      <alignment vertical="center"/>
    </xf>
    <xf numFmtId="0" fontId="17" fillId="20" borderId="46" applyNumberFormat="0" applyAlignment="0" applyProtection="0">
      <alignment vertical="center"/>
    </xf>
    <xf numFmtId="0" fontId="17" fillId="20" borderId="46" applyNumberFormat="0" applyAlignment="0" applyProtection="0">
      <alignment vertical="center"/>
    </xf>
  </cellStyleXfs>
  <cellXfs count="83">
    <xf numFmtId="0" fontId="0" fillId="0" borderId="0" xfId="0">
      <alignment vertical="center"/>
    </xf>
    <xf numFmtId="38" fontId="41" fillId="28" borderId="35" xfId="51" applyFont="1" applyFill="1" applyBorder="1" applyAlignment="1" applyProtection="1">
      <alignment horizontal="center" vertical="center"/>
      <protection locked="0"/>
    </xf>
    <xf numFmtId="0" fontId="10" fillId="25" borderId="45" xfId="0" applyFont="1" applyFill="1" applyBorder="1" applyAlignment="1">
      <alignment horizontal="center" vertical="center" wrapText="1"/>
    </xf>
    <xf numFmtId="38" fontId="39" fillId="29" borderId="63" xfId="0" applyNumberFormat="1" applyFont="1" applyFill="1" applyBorder="1" applyAlignment="1"/>
    <xf numFmtId="3" fontId="6" fillId="29" borderId="61" xfId="37" applyNumberFormat="1" applyFont="1" applyFill="1" applyBorder="1" applyAlignment="1">
      <alignment horizontal="right" vertical="center" shrinkToFit="1"/>
    </xf>
    <xf numFmtId="0" fontId="2" fillId="0" borderId="26" xfId="0" applyFont="1" applyBorder="1" applyAlignment="1" applyProtection="1">
      <protection locked="0"/>
    </xf>
    <xf numFmtId="0" fontId="10" fillId="25" borderId="51" xfId="0" applyFont="1" applyFill="1" applyBorder="1" applyAlignment="1">
      <alignment horizontal="center" vertical="center"/>
    </xf>
    <xf numFmtId="0" fontId="8" fillId="0" borderId="26" xfId="0" applyFont="1" applyBorder="1" applyAlignment="1"/>
    <xf numFmtId="38" fontId="5" fillId="0" borderId="44" xfId="0" applyNumberFormat="1" applyFont="1" applyBorder="1" applyAlignment="1"/>
    <xf numFmtId="38" fontId="5" fillId="29" borderId="67" xfId="51" applyFont="1" applyFill="1" applyBorder="1" applyAlignment="1">
      <alignment vertical="center"/>
    </xf>
    <xf numFmtId="0" fontId="10" fillId="26" borderId="55" xfId="0" applyFont="1" applyFill="1" applyBorder="1" applyAlignment="1">
      <alignment horizontal="center" vertical="center"/>
    </xf>
    <xf numFmtId="38" fontId="5" fillId="29" borderId="62" xfId="0" applyNumberFormat="1" applyFont="1" applyFill="1" applyBorder="1" applyAlignment="1"/>
    <xf numFmtId="0" fontId="2" fillId="0" borderId="26" xfId="0" applyFont="1" applyBorder="1" applyAlignment="1"/>
    <xf numFmtId="0" fontId="10" fillId="29" borderId="39" xfId="0" applyFont="1" applyFill="1" applyBorder="1" applyAlignment="1">
      <alignment horizontal="center"/>
    </xf>
    <xf numFmtId="38" fontId="40" fillId="28" borderId="35" xfId="5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protection locked="0"/>
    </xf>
    <xf numFmtId="38" fontId="39" fillId="29" borderId="69" xfId="0" applyNumberFormat="1" applyFont="1" applyFill="1" applyBorder="1" applyAlignment="1"/>
    <xf numFmtId="38" fontId="5" fillId="0" borderId="15" xfId="0" applyNumberFormat="1" applyFont="1" applyBorder="1" applyAlignment="1"/>
    <xf numFmtId="0" fontId="10" fillId="31" borderId="33" xfId="0" applyFont="1" applyFill="1" applyBorder="1" applyAlignment="1">
      <alignment horizontal="center" wrapText="1"/>
    </xf>
    <xf numFmtId="38" fontId="5" fillId="0" borderId="43" xfId="0" applyNumberFormat="1" applyFont="1" applyBorder="1">
      <alignment vertical="center"/>
    </xf>
    <xf numFmtId="38" fontId="5" fillId="29" borderId="66" xfId="0" applyNumberFormat="1" applyFont="1" applyFill="1" applyBorder="1">
      <alignment vertical="center"/>
    </xf>
    <xf numFmtId="38" fontId="5" fillId="0" borderId="36" xfId="0" applyNumberFormat="1" applyFont="1" applyBorder="1" applyAlignment="1"/>
    <xf numFmtId="0" fontId="0" fillId="0" borderId="34" xfId="0" applyBorder="1" applyProtection="1">
      <alignment vertical="center"/>
      <protection locked="0"/>
    </xf>
    <xf numFmtId="38" fontId="5" fillId="0" borderId="30" xfId="0" applyNumberFormat="1" applyFont="1" applyBorder="1" applyAlignment="1"/>
    <xf numFmtId="0" fontId="6" fillId="0" borderId="57" xfId="37" applyNumberFormat="1" applyFont="1" applyBorder="1" applyAlignment="1">
      <alignment vertical="center" shrinkToFit="1"/>
    </xf>
    <xf numFmtId="0" fontId="8" fillId="24" borderId="26" xfId="0" applyFont="1" applyFill="1" applyBorder="1" applyAlignment="1"/>
    <xf numFmtId="0" fontId="10" fillId="29" borderId="38" xfId="0" applyFont="1" applyFill="1" applyBorder="1" applyAlignment="1">
      <alignment horizontal="center"/>
    </xf>
    <xf numFmtId="38" fontId="35" fillId="28" borderId="35" xfId="51" applyFont="1" applyFill="1" applyBorder="1" applyAlignment="1" applyProtection="1">
      <alignment horizontal="center" vertical="center"/>
      <protection locked="0"/>
    </xf>
    <xf numFmtId="0" fontId="10" fillId="32" borderId="55" xfId="0" applyFont="1" applyFill="1" applyBorder="1" applyAlignment="1">
      <alignment horizontal="center" vertical="center" wrapText="1"/>
    </xf>
    <xf numFmtId="38" fontId="5" fillId="29" borderId="61" xfId="0" applyNumberFormat="1" applyFont="1" applyFill="1" applyBorder="1" applyAlignment="1"/>
    <xf numFmtId="176" fontId="33" fillId="24" borderId="26" xfId="0" applyNumberFormat="1" applyFont="1" applyFill="1" applyBorder="1" applyAlignment="1"/>
    <xf numFmtId="38" fontId="5" fillId="0" borderId="40" xfId="0" applyNumberFormat="1" applyFont="1" applyBorder="1">
      <alignment vertical="center"/>
    </xf>
    <xf numFmtId="0" fontId="8" fillId="24" borderId="31" xfId="0" applyFont="1" applyFill="1" applyBorder="1" applyAlignment="1"/>
    <xf numFmtId="38" fontId="5" fillId="0" borderId="13" xfId="0" applyNumberFormat="1" applyFont="1" applyBorder="1" applyAlignment="1"/>
    <xf numFmtId="0" fontId="10" fillId="25" borderId="55" xfId="0" applyFont="1" applyFill="1" applyBorder="1" applyAlignment="1">
      <alignment horizontal="center" vertical="center" wrapText="1"/>
    </xf>
    <xf numFmtId="38" fontId="5" fillId="29" borderId="63" xfId="0" applyNumberFormat="1" applyFont="1" applyFill="1" applyBorder="1" applyAlignment="1"/>
    <xf numFmtId="0" fontId="10" fillId="31" borderId="32" xfId="0" applyFont="1" applyFill="1" applyBorder="1" applyAlignment="1">
      <alignment horizontal="center"/>
    </xf>
    <xf numFmtId="0" fontId="30" fillId="0" borderId="26" xfId="0" applyFont="1" applyBorder="1" applyAlignment="1" applyProtection="1">
      <protection locked="0"/>
    </xf>
    <xf numFmtId="0" fontId="10" fillId="26" borderId="52" xfId="0" applyFont="1" applyFill="1" applyBorder="1" applyAlignment="1">
      <alignment horizontal="center" vertical="center"/>
    </xf>
    <xf numFmtId="0" fontId="36" fillId="0" borderId="26" xfId="0" applyFont="1" applyBorder="1" applyAlignment="1" applyProtection="1">
      <protection locked="0"/>
    </xf>
    <xf numFmtId="38" fontId="5" fillId="0" borderId="12" xfId="0" applyNumberFormat="1" applyFont="1" applyBorder="1" applyAlignment="1"/>
    <xf numFmtId="0" fontId="10" fillId="26" borderId="45" xfId="0" applyFont="1" applyFill="1" applyBorder="1" applyAlignment="1">
      <alignment horizontal="center" vertical="center"/>
    </xf>
    <xf numFmtId="3" fontId="2" fillId="0" borderId="0" xfId="0" applyNumberFormat="1" applyFont="1" applyBorder="1" applyAlignment="1" applyProtection="1">
      <protection locked="0"/>
    </xf>
    <xf numFmtId="38" fontId="5" fillId="0" borderId="27" xfId="0" applyNumberFormat="1" applyFont="1" applyBorder="1" applyAlignment="1"/>
    <xf numFmtId="176" fontId="11" fillId="0" borderId="26" xfId="0" applyNumberFormat="1" applyFont="1" applyBorder="1" applyAlignment="1"/>
    <xf numFmtId="0" fontId="10" fillId="27" borderId="53" xfId="0" applyFont="1" applyFill="1" applyBorder="1" applyAlignment="1">
      <alignment horizontal="center" vertical="center" wrapText="1"/>
    </xf>
    <xf numFmtId="38" fontId="5" fillId="29" borderId="69" xfId="0" applyNumberFormat="1" applyFont="1" applyFill="1" applyBorder="1" applyAlignment="1"/>
    <xf numFmtId="38" fontId="5" fillId="0" borderId="14" xfId="0" applyNumberFormat="1" applyFont="1" applyBorder="1" applyAlignment="1"/>
    <xf numFmtId="38" fontId="5" fillId="29" borderId="68" xfId="0" applyNumberFormat="1" applyFont="1" applyFill="1" applyBorder="1">
      <alignment vertical="center"/>
    </xf>
    <xf numFmtId="38" fontId="5" fillId="0" borderId="11" xfId="0" applyNumberFormat="1" applyFont="1" applyBorder="1" applyAlignment="1"/>
    <xf numFmtId="0" fontId="2" fillId="0" borderId="0" xfId="0" applyFont="1" applyBorder="1" applyAlignment="1"/>
    <xf numFmtId="38" fontId="5" fillId="0" borderId="42" xfId="0" applyNumberFormat="1" applyFont="1" applyBorder="1">
      <alignment vertical="center"/>
    </xf>
    <xf numFmtId="0" fontId="6" fillId="0" borderId="58" xfId="37" applyNumberFormat="1" applyFont="1" applyBorder="1" applyAlignment="1">
      <alignment vertical="center" shrinkToFit="1"/>
    </xf>
    <xf numFmtId="9" fontId="5" fillId="29" borderId="64" xfId="54" applyFont="1" applyFill="1" applyBorder="1"/>
    <xf numFmtId="176" fontId="33" fillId="24" borderId="25" xfId="0" applyNumberFormat="1" applyFont="1" applyFill="1" applyBorder="1" applyAlignment="1"/>
    <xf numFmtId="38" fontId="5" fillId="0" borderId="41" xfId="0" applyNumberFormat="1" applyFont="1" applyBorder="1">
      <alignment vertical="center"/>
    </xf>
    <xf numFmtId="0" fontId="13" fillId="30" borderId="35" xfId="0" applyFont="1" applyFill="1" applyBorder="1" applyAlignment="1">
      <alignment horizontal="center"/>
    </xf>
    <xf numFmtId="0" fontId="8" fillId="0" borderId="31" xfId="0" applyFont="1" applyBorder="1" applyAlignment="1"/>
    <xf numFmtId="0" fontId="10" fillId="29" borderId="32" xfId="0" applyFont="1" applyFill="1" applyBorder="1" applyAlignment="1">
      <alignment horizontal="center"/>
    </xf>
    <xf numFmtId="38" fontId="5" fillId="0" borderId="20" xfId="0" applyNumberFormat="1" applyFont="1" applyBorder="1" applyAlignment="1"/>
    <xf numFmtId="0" fontId="10" fillId="32" borderId="54" xfId="0" applyFont="1" applyFill="1" applyBorder="1" applyAlignment="1">
      <alignment horizontal="center" vertical="center" wrapText="1"/>
    </xf>
    <xf numFmtId="38" fontId="5" fillId="29" borderId="60" xfId="0" applyNumberFormat="1" applyFont="1" applyFill="1" applyBorder="1" applyAlignment="1"/>
    <xf numFmtId="9" fontId="5" fillId="29" borderId="70" xfId="54" applyFont="1" applyFill="1" applyBorder="1"/>
    <xf numFmtId="0" fontId="11" fillId="0" borderId="26" xfId="0" applyFont="1" applyBorder="1" applyAlignment="1"/>
    <xf numFmtId="38" fontId="5" fillId="0" borderId="10" xfId="0" applyNumberFormat="1" applyFont="1" applyBorder="1" applyAlignment="1"/>
    <xf numFmtId="9" fontId="5" fillId="0" borderId="28" xfId="54" applyFont="1" applyBorder="1"/>
    <xf numFmtId="0" fontId="6" fillId="0" borderId="13" xfId="37" applyNumberFormat="1" applyFont="1" applyBorder="1" applyAlignment="1">
      <alignment vertical="center" shrinkToFit="1"/>
    </xf>
    <xf numFmtId="9" fontId="5" fillId="0" borderId="37" xfId="54" applyFont="1" applyBorder="1"/>
    <xf numFmtId="0" fontId="6" fillId="0" borderId="16" xfId="37" applyNumberFormat="1" applyFont="1" applyBorder="1" applyAlignment="1">
      <alignment vertical="center" shrinkToFit="1"/>
    </xf>
    <xf numFmtId="38" fontId="5" fillId="0" borderId="29" xfId="51" applyFont="1" applyBorder="1" applyAlignment="1">
      <alignment vertical="center"/>
    </xf>
    <xf numFmtId="38" fontId="5" fillId="0" borderId="18" xfId="51" applyFont="1" applyBorder="1" applyAlignment="1">
      <alignment vertical="center"/>
    </xf>
    <xf numFmtId="0" fontId="6" fillId="0" borderId="19" xfId="37" applyNumberFormat="1" applyFont="1" applyBorder="1" applyAlignment="1">
      <alignment vertical="center" shrinkToFit="1"/>
    </xf>
    <xf numFmtId="9" fontId="5" fillId="0" borderId="22" xfId="54" applyFont="1" applyBorder="1"/>
    <xf numFmtId="9" fontId="5" fillId="0" borderId="21" xfId="54" applyFont="1" applyBorder="1"/>
    <xf numFmtId="38" fontId="10" fillId="33" borderId="53" xfId="51" applyFont="1" applyFill="1" applyBorder="1" applyAlignment="1" applyProtection="1">
      <alignment horizontal="center" vertical="center"/>
      <protection locked="0"/>
    </xf>
    <xf numFmtId="0" fontId="6" fillId="0" borderId="23" xfId="37" applyNumberFormat="1" applyFont="1" applyBorder="1" applyAlignment="1">
      <alignment vertical="center" shrinkToFit="1"/>
    </xf>
    <xf numFmtId="3" fontId="6" fillId="0" borderId="17" xfId="37" applyNumberFormat="1" applyFont="1" applyBorder="1" applyAlignment="1">
      <alignment vertical="center" shrinkToFit="1"/>
    </xf>
    <xf numFmtId="3" fontId="6" fillId="0" borderId="13" xfId="37" applyNumberFormat="1" applyFont="1" applyBorder="1" applyAlignment="1">
      <alignment vertical="center" shrinkToFit="1"/>
    </xf>
    <xf numFmtId="0" fontId="6" fillId="29" borderId="59" xfId="37" applyNumberFormat="1" applyFont="1" applyFill="1" applyBorder="1" applyAlignment="1">
      <alignment horizontal="center" vertical="center" shrinkToFit="1"/>
    </xf>
    <xf numFmtId="0" fontId="6" fillId="29" borderId="60" xfId="37" applyNumberFormat="1" applyFont="1" applyFill="1" applyBorder="1" applyAlignment="1">
      <alignment horizontal="center" vertical="center" shrinkToFit="1"/>
    </xf>
    <xf numFmtId="176" fontId="34" fillId="29" borderId="26" xfId="0" applyNumberFormat="1" applyFont="1" applyFill="1" applyBorder="1" applyAlignment="1">
      <alignment horizontal="center" vertical="center"/>
    </xf>
    <xf numFmtId="176" fontId="34" fillId="29" borderId="56" xfId="0" applyNumberFormat="1" applyFont="1" applyFill="1" applyBorder="1" applyAlignment="1">
      <alignment horizontal="center" vertical="center"/>
    </xf>
    <xf numFmtId="0" fontId="6" fillId="29" borderId="65" xfId="37" applyNumberFormat="1" applyFont="1" applyFill="1" applyBorder="1" applyAlignment="1">
      <alignment horizontal="center" vertical="center" shrinkToFit="1"/>
    </xf>
  </cellXfs>
  <cellStyles count="1112">
    <cellStyle name="20% - アクセント 1 2" xfId="57" xr:uid="{1C243003-73C9-4C3F-B882-EBF3FDBD9CB8}"/>
    <cellStyle name="20% - アクセント 1 3" xfId="2" xr:uid="{D662C58C-6724-4391-AEFD-0C5BBEFE96E8}"/>
    <cellStyle name="20% - アクセント 2 2" xfId="58" xr:uid="{4A798A36-668C-40DF-BAC2-31E8171F4317}"/>
    <cellStyle name="20% - アクセント 2 3" xfId="3" xr:uid="{60AF66D1-1AD6-4713-B62F-1110552DAF42}"/>
    <cellStyle name="20% - アクセント 3 2" xfId="59" xr:uid="{4566B977-C0ED-426F-9115-34C3A15A6D0C}"/>
    <cellStyle name="20% - アクセント 3 3" xfId="4" xr:uid="{94A3FE83-D4C1-4999-A122-8AC8D7994831}"/>
    <cellStyle name="20% - アクセント 4 2" xfId="60" xr:uid="{183B5BD9-A932-4D9B-8FE6-E6B90B85145F}"/>
    <cellStyle name="20% - アクセント 4 3" xfId="5" xr:uid="{D7D977FA-7A78-425D-B36A-C27DAD5A267F}"/>
    <cellStyle name="20% - アクセント 5 2" xfId="61" xr:uid="{6C0533E5-8DA5-497C-BCE2-9DF0F0B81316}"/>
    <cellStyle name="20% - アクセント 5 3" xfId="6" xr:uid="{DE43B4FD-D1C1-4AA6-A597-730C2C90B4EE}"/>
    <cellStyle name="20% - アクセント 6 2" xfId="62" xr:uid="{EB4C9645-4D6E-4759-87D5-0233747773C0}"/>
    <cellStyle name="20% - アクセント 6 3" xfId="7" xr:uid="{266A1281-CFC0-48EB-8626-625E3680E649}"/>
    <cellStyle name="40% - アクセント 1 2" xfId="63" xr:uid="{262B03DD-0B88-4178-9348-E4E9C5B39CC4}"/>
    <cellStyle name="40% - アクセント 1 3" xfId="8" xr:uid="{66E67DF0-7BBE-4409-8659-62D7D42781A9}"/>
    <cellStyle name="40% - アクセント 2 2" xfId="64" xr:uid="{4E6CF42A-39FD-4016-BA01-9611D0C3CAA7}"/>
    <cellStyle name="40% - アクセント 2 3" xfId="9" xr:uid="{34B59F86-5AE7-4CAF-B570-A86ED3790FEE}"/>
    <cellStyle name="40% - アクセント 3 2" xfId="65" xr:uid="{8FE6E045-7445-48E6-8FE9-78622D96022A}"/>
    <cellStyle name="40% - アクセント 3 3" xfId="10" xr:uid="{6DBD1617-1FC8-48EA-9EC5-4DB7D502FAD3}"/>
    <cellStyle name="40% - アクセント 4 2" xfId="66" xr:uid="{7ED1F8F5-897B-46D1-9447-10922C330D57}"/>
    <cellStyle name="40% - アクセント 4 3" xfId="11" xr:uid="{D560EC0D-5C6E-4A50-A8FD-04939ED005FB}"/>
    <cellStyle name="40% - アクセント 5 2" xfId="67" xr:uid="{FA59B8DC-7ED6-4859-B604-31E507881040}"/>
    <cellStyle name="40% - アクセント 5 3" xfId="12" xr:uid="{00DA47D3-14BC-4363-A0A3-DBA484FC94F9}"/>
    <cellStyle name="40% - アクセント 6 2" xfId="68" xr:uid="{73AC04A6-CB0C-4D5A-A999-F70870FFF5E9}"/>
    <cellStyle name="40% - アクセント 6 3" xfId="13" xr:uid="{B6BFDD18-B656-470A-8992-E46BCE7DDC66}"/>
    <cellStyle name="60% - アクセント 1 2" xfId="77" xr:uid="{8DC4D908-9356-49F3-8F3A-6CFC24F4638E}"/>
    <cellStyle name="60% - アクセント 1 3" xfId="14" xr:uid="{9BF18A67-03B9-45DD-9502-C3904BA45F2F}"/>
    <cellStyle name="60% - アクセント 2 2" xfId="78" xr:uid="{6DE2D333-EF9D-4153-93CF-A55931ACCEBE}"/>
    <cellStyle name="60% - アクセント 2 3" xfId="15" xr:uid="{56FE4629-02B2-4D2F-A6A8-9EFC60510BA7}"/>
    <cellStyle name="60% - アクセント 3 2" xfId="79" xr:uid="{8C326768-B8A5-4AF4-8CA2-B33BDD9F9A33}"/>
    <cellStyle name="60% - アクセント 3 3" xfId="16" xr:uid="{A9496001-13BF-4D9B-9C3C-0F56F2466B04}"/>
    <cellStyle name="60% - アクセント 4 2" xfId="80" xr:uid="{8759E6BA-41B1-44DA-BC0F-D6419477FE2C}"/>
    <cellStyle name="60% - アクセント 4 3" xfId="17" xr:uid="{68DA1F53-EA8E-4022-931E-1DD465781114}"/>
    <cellStyle name="60% - アクセント 5 2" xfId="81" xr:uid="{004E5DD0-E618-45F8-97A6-7CD9C76712C3}"/>
    <cellStyle name="60% - アクセント 5 3" xfId="18" xr:uid="{C2F54801-5949-4CDF-B06E-06C0857F9A1D}"/>
    <cellStyle name="60% - アクセント 6 2" xfId="82" xr:uid="{FF81169B-C701-44BE-A20D-84F4D14B24E2}"/>
    <cellStyle name="60% - アクセント 6 3" xfId="19" xr:uid="{DDC2FD09-C98B-4997-813D-72803913E616}"/>
    <cellStyle name="アクセント 1 2" xfId="83" xr:uid="{8EC63F19-3E57-41AC-94D8-1F836B5A076E}"/>
    <cellStyle name="アクセント 1 3" xfId="20" xr:uid="{89869FA0-B096-4F6A-AB9E-4B921FBDA41F}"/>
    <cellStyle name="アクセント 2 2" xfId="84" xr:uid="{07375A3E-61CC-45AA-912C-831B849053D2}"/>
    <cellStyle name="アクセント 2 3" xfId="21" xr:uid="{2B959347-0C3C-47CA-B6B7-088F217BF3A0}"/>
    <cellStyle name="アクセント 3 2" xfId="85" xr:uid="{939DD923-C262-4EBE-9BB7-91EFAA699ABD}"/>
    <cellStyle name="アクセント 3 3" xfId="22" xr:uid="{EABA472B-8701-435F-BDC6-E919DAF61F74}"/>
    <cellStyle name="アクセント 4 2" xfId="86" xr:uid="{44D2DF71-3AC1-4089-A752-4F2542B715F8}"/>
    <cellStyle name="アクセント 4 3" xfId="23" xr:uid="{CC788BEB-899C-4713-BE1A-F80FFD9D89B5}"/>
    <cellStyle name="アクセント 5 2" xfId="87" xr:uid="{6DA46DBE-DE5C-411B-B475-054074B4D9C2}"/>
    <cellStyle name="アクセント 5 3" xfId="24" xr:uid="{978B5B7A-600B-40E0-AE17-B4625C8256D0}"/>
    <cellStyle name="アクセント 6 2" xfId="88" xr:uid="{7227CB29-E9E2-428C-88C9-705128CA9433}"/>
    <cellStyle name="アクセント 6 3" xfId="25" xr:uid="{4F1D2DB0-2C4A-46B7-93C0-318EECE47789}"/>
    <cellStyle name="タイトル 2" xfId="89" xr:uid="{DF7551AA-80A9-4244-9ED3-C22FC2B72661}"/>
    <cellStyle name="タイトル 3" xfId="26" xr:uid="{CD950E6A-B4B4-4730-9EDD-C2AF85A5080D}"/>
    <cellStyle name="チェック セル 2" xfId="90" xr:uid="{C32A93DC-82A5-41DF-8CE7-897F7A26AF65}"/>
    <cellStyle name="チェック セル 2 2" xfId="608" xr:uid="{69BA52E7-D190-4A25-831B-C022B2547D1F}"/>
    <cellStyle name="チェック セル 2 2 2" xfId="1111" xr:uid="{1B9D0EFD-633A-40FB-A498-AD23541D84D1}"/>
    <cellStyle name="チェック セル 2 3" xfId="1104" xr:uid="{43A50A0B-9EDC-40E0-8AE3-50D12A7D6DFE}"/>
    <cellStyle name="チェック セル 3" xfId="599" xr:uid="{14E1B69B-F4D5-4605-A9C2-2BA0F0B9F5C0}"/>
    <cellStyle name="チェック セル 3 2" xfId="1110" xr:uid="{CBA16329-7FA6-490A-9F8F-A35F1150580A}"/>
    <cellStyle name="チェック セル 4" xfId="27" xr:uid="{4461792D-209C-42C7-AC47-6CA3DB8EB387}"/>
    <cellStyle name="チェック セル 5" xfId="1098" xr:uid="{0C1B27B4-2152-4F8F-B243-50545FA1E506}"/>
    <cellStyle name="どちらでもない 2" xfId="91" xr:uid="{3E0027AC-806A-45F1-A6A6-6CD78F768771}"/>
    <cellStyle name="どちらでもない 3" xfId="28" xr:uid="{E4934FD1-A8A7-48ED-965C-2A5FE3D71054}"/>
    <cellStyle name="パーセント 2" xfId="30" xr:uid="{E93EB0DE-5C53-410F-ACD2-EE3B10A2D4F5}"/>
    <cellStyle name="パーセント 3" xfId="50" xr:uid="{C8D94434-D8E9-4BC7-A2AF-EA1C7BE100C9}"/>
    <cellStyle name="パーセント 4" xfId="54" xr:uid="{5ED1F0C8-67EA-4BEB-89EF-F59120E81EBE}"/>
    <cellStyle name="パーセント 5" xfId="75" xr:uid="{8F73E07B-481C-4E63-ACDE-D30611A6D971}"/>
    <cellStyle name="パーセント 6" xfId="29" xr:uid="{A6B636BC-9CDE-4B49-B5ED-BF9A56A16E54}"/>
    <cellStyle name="メモ 2" xfId="92" xr:uid="{5C70B61F-A294-4A22-BEEB-8F36722F0897}"/>
    <cellStyle name="メモ 2 2" xfId="1105" xr:uid="{3A8568C0-5FB9-4ABF-8D2E-F2905BF3CFED}"/>
    <cellStyle name="メモ 3" xfId="31" xr:uid="{87381FCE-B40C-4298-937C-4CB5A2B1AA50}"/>
    <cellStyle name="メモ 4" xfId="1099" xr:uid="{EE6F23D0-062C-4117-A931-B1E7FCA54973}"/>
    <cellStyle name="リンク セル 2" xfId="93" xr:uid="{466AFF91-27AC-4D55-904C-BE1C21BAF955}"/>
    <cellStyle name="リンク セル 2 2" xfId="604" xr:uid="{41B7C073-F7EA-4BAB-B7E4-ECB67260515F}"/>
    <cellStyle name="リンク セル 3" xfId="600" xr:uid="{B14CAA51-8FD7-4289-B9DE-17BA5E67EE37}"/>
    <cellStyle name="リンク セル 4" xfId="32" xr:uid="{2CE055FF-8484-4326-9551-5DA6E0183F37}"/>
    <cellStyle name="悪い 2" xfId="94" xr:uid="{0E3EDD0B-74A7-422D-A262-38BBD77A32F3}"/>
    <cellStyle name="悪い 3" xfId="33" xr:uid="{8BE398DF-6523-41F9-B873-93E9FFCF13BA}"/>
    <cellStyle name="計算 2" xfId="95" xr:uid="{1F36BAE1-76C1-49DB-B5C6-CFDE5A57776E}"/>
    <cellStyle name="計算 2 2" xfId="1106" xr:uid="{61473E91-984E-4CBE-A706-C85C18AF7701}"/>
    <cellStyle name="計算 3" xfId="34" xr:uid="{B097E0A5-0926-4BCF-A8C8-EE1FC0A4DC09}"/>
    <cellStyle name="計算 4" xfId="1100" xr:uid="{3D87CC53-663C-4C81-A2C8-514E3B643A0C}"/>
    <cellStyle name="警告文 2" xfId="96" xr:uid="{E1657606-4F6F-45AA-8E4A-00CDB70573D6}"/>
    <cellStyle name="警告文 3" xfId="35" xr:uid="{E2A6E12E-5B3D-4288-A0D9-5ED1C1736641}"/>
    <cellStyle name="桁区切り 2" xfId="37" xr:uid="{5B058D9F-8351-4494-8919-D5DE55488AA0}"/>
    <cellStyle name="桁区切り 2 2" xfId="53" xr:uid="{37F0C67F-959C-417A-A1D1-4FDFF5E11CBF}"/>
    <cellStyle name="桁区切り 2 3" xfId="126" xr:uid="{D77C438E-01CE-4F5C-AB90-E4FBF053BA4B}"/>
    <cellStyle name="桁区切り 3" xfId="49" xr:uid="{6CE755FA-7F85-421A-98F3-E68784680306}"/>
    <cellStyle name="桁区切り 4" xfId="51" xr:uid="{140BCBA5-781E-4E7B-B486-A00FB55DD580}"/>
    <cellStyle name="桁区切り 4 2" xfId="597" xr:uid="{7E6CF274-CC2D-4882-9746-F9E52A3A9C71}"/>
    <cellStyle name="桁区切り 5" xfId="74" xr:uid="{B3BDD983-19B4-4EC4-9064-2592718CE563}"/>
    <cellStyle name="桁区切り 6" xfId="124" xr:uid="{4832CEB6-3011-4140-B7FB-01DB09E2A146}"/>
    <cellStyle name="桁区切り 6 10" xfId="625" xr:uid="{EAE44C57-8DA8-4FD5-8A80-8A56DCA9B003}"/>
    <cellStyle name="桁区切り 6 2" xfId="149" xr:uid="{529FA07F-B408-4B1D-8BEE-C46E28FC726F}"/>
    <cellStyle name="桁区切り 6 2 2" xfId="291" xr:uid="{2A9ABAB4-7310-4618-9CDD-1DCE560B7BBA}"/>
    <cellStyle name="桁区切り 6 2 2 2" xfId="479" xr:uid="{0B57CF0B-4536-49D5-957C-97FBD2CA8F28}"/>
    <cellStyle name="桁区切り 6 2 2 2 2" xfId="978" xr:uid="{C7885546-41D7-4254-9F1D-F22F1F895E2C}"/>
    <cellStyle name="桁区切り 6 2 2 3" xfId="596" xr:uid="{111437FD-C6EB-460A-934B-46371723FB0A}"/>
    <cellStyle name="桁区切り 6 2 2 3 2" xfId="1095" xr:uid="{47ED94E0-CA4F-4C7D-ADBF-F401F79D7E62}"/>
    <cellStyle name="桁区切り 6 2 2 4" xfId="790" xr:uid="{73B6C334-CF95-44A5-A0DE-46207F0D1EE3}"/>
    <cellStyle name="桁区切り 6 2 3" xfId="220" xr:uid="{F767CD1E-7294-4760-A64A-B5A44199A9A2}"/>
    <cellStyle name="桁区切り 6 2 3 2" xfId="719" xr:uid="{489DBD0F-6DC0-489E-8BDA-8544E344A9BC}"/>
    <cellStyle name="桁区切り 6 2 4" xfId="337" xr:uid="{60739822-8B31-458F-B878-6B435BE1C780}"/>
    <cellStyle name="桁区切り 6 2 4 2" xfId="836" xr:uid="{6C46014D-8B62-460E-B4C4-14EF11179A2E}"/>
    <cellStyle name="桁区切り 6 2 5" xfId="408" xr:uid="{AD33E35D-FEE4-48AD-88BD-05F4A776D4DF}"/>
    <cellStyle name="桁区切り 6 2 5 2" xfId="907" xr:uid="{6A144EA8-3445-4B2A-87B6-EC2ABF1900A2}"/>
    <cellStyle name="桁区切り 6 2 6" xfId="525" xr:uid="{3947D811-89E0-4AA8-9931-C92CCF358BA8}"/>
    <cellStyle name="桁区切り 6 2 6 2" xfId="1024" xr:uid="{2CE6F4CA-EFC8-4D69-9E42-E0431FF5A5BD}"/>
    <cellStyle name="桁区切り 6 2 7" xfId="648" xr:uid="{F9C6EB0D-0755-4D1C-B9FE-33A4D10BE31A}"/>
    <cellStyle name="桁区切り 6 3" xfId="151" xr:uid="{9CBC061C-AC67-498E-8F4A-15F4D9587E49}"/>
    <cellStyle name="桁区切り 6 3 2" xfId="222" xr:uid="{13EA8397-DABB-4F81-8597-34D3D50B891E}"/>
    <cellStyle name="桁区切り 6 3 2 2" xfId="721" xr:uid="{BF014D2F-5B42-4E8E-AAB8-449F166CB86F}"/>
    <cellStyle name="桁区切り 6 3 3" xfId="339" xr:uid="{EEBF9894-3E74-4486-A331-444638448456}"/>
    <cellStyle name="桁区切り 6 3 3 2" xfId="838" xr:uid="{2326220C-F177-4EE4-AE6B-E0958F95F705}"/>
    <cellStyle name="桁区切り 6 3 4" xfId="410" xr:uid="{4157DF33-C069-4CFE-B007-3DC3ADC00443}"/>
    <cellStyle name="桁区切り 6 3 4 2" xfId="909" xr:uid="{D6DFD3AB-E816-41E1-A043-3F394026C25E}"/>
    <cellStyle name="桁区切り 6 3 5" xfId="527" xr:uid="{75F31720-ABD3-4A91-91F7-C7D17B3F71BC}"/>
    <cellStyle name="桁区切り 6 3 5 2" xfId="1026" xr:uid="{820ACEAF-6342-4C7A-8BF8-67538802CF16}"/>
    <cellStyle name="桁区切り 6 3 6" xfId="650" xr:uid="{62BF6AD5-0C0A-43DA-9174-2A3F6D43F72D}"/>
    <cellStyle name="桁区切り 6 4" xfId="174" xr:uid="{E1D190C5-7CB9-44AD-8C6E-3DC1FEC53EA0}"/>
    <cellStyle name="桁区切り 6 4 2" xfId="245" xr:uid="{FBF08AB3-B369-41B7-84BE-F7389D64D575}"/>
    <cellStyle name="桁区切り 6 4 2 2" xfId="744" xr:uid="{246C35E5-2BDA-40AB-8471-213EE1C2C568}"/>
    <cellStyle name="桁区切り 6 4 3" xfId="362" xr:uid="{D1DD6D42-47B6-4189-94D1-D595B9E04C6E}"/>
    <cellStyle name="桁区切り 6 4 3 2" xfId="861" xr:uid="{45709C42-6C10-44ED-9F0A-BF435A477E44}"/>
    <cellStyle name="桁区切り 6 4 4" xfId="433" xr:uid="{D95DB077-9CC4-4C2A-B17F-19035AA95CD5}"/>
    <cellStyle name="桁区切り 6 4 4 2" xfId="932" xr:uid="{0BBE2465-42B6-4F75-8A30-0AC2DFFDEA47}"/>
    <cellStyle name="桁区切り 6 4 5" xfId="550" xr:uid="{3694C75E-4F9A-4674-B5A0-E355D7CADE75}"/>
    <cellStyle name="桁区切り 6 4 5 2" xfId="1049" xr:uid="{7A87C75D-4C9B-4EA5-B496-67F962911593}"/>
    <cellStyle name="桁区切り 6 4 6" xfId="673" xr:uid="{DB58FC46-54C2-4F10-ABC2-122F70C64E68}"/>
    <cellStyle name="桁区切り 6 5" xfId="268" xr:uid="{A5586D97-1841-47B1-9CC5-C0BCE845EDFE}"/>
    <cellStyle name="桁区切り 6 5 2" xfId="456" xr:uid="{ED0E8DB1-24FD-4619-A11F-7C470DD13E73}"/>
    <cellStyle name="桁区切り 6 5 2 2" xfId="955" xr:uid="{E5E8E0E4-8B92-42D9-99EF-D46821FF5804}"/>
    <cellStyle name="桁区切り 6 5 3" xfId="573" xr:uid="{D678A183-5949-4FC3-8644-16099A54A9F1}"/>
    <cellStyle name="桁区切り 6 5 3 2" xfId="1072" xr:uid="{B1AA6769-386E-44CE-880F-4F25EBDD76DE}"/>
    <cellStyle name="桁区切り 6 5 4" xfId="767" xr:uid="{2AE0E2DC-1441-4A3F-BC3D-10E76CC4FFE7}"/>
    <cellStyle name="桁区切り 6 6" xfId="197" xr:uid="{FD11C3A4-A1D0-4E2F-97CC-792A58FA015B}"/>
    <cellStyle name="桁区切り 6 6 2" xfId="696" xr:uid="{D7D932B7-3F06-412B-A221-376BD7FA4322}"/>
    <cellStyle name="桁区切り 6 7" xfId="314" xr:uid="{E72B873D-6F70-48E7-B47D-A0C6CC5BCBD3}"/>
    <cellStyle name="桁区切り 6 7 2" xfId="813" xr:uid="{C309F280-0895-4AB1-BE02-149B77DD6607}"/>
    <cellStyle name="桁区切り 6 8" xfId="385" xr:uid="{E5351B48-CBE2-4CD1-8276-63D980D695D9}"/>
    <cellStyle name="桁区切り 6 8 2" xfId="884" xr:uid="{030EC061-05F6-439A-B645-322E29658156}"/>
    <cellStyle name="桁区切り 6 9" xfId="502" xr:uid="{D5AF94E5-898A-4C5C-B0C5-C429A5AFCD96}"/>
    <cellStyle name="桁区切り 6 9 2" xfId="1001" xr:uid="{CA0146C3-FAB2-4D98-A551-76CDFECB66A9}"/>
    <cellStyle name="桁区切り 7" xfId="36" xr:uid="{04FA8EAC-139B-486E-B060-64AC0931A6C2}"/>
    <cellStyle name="見出し 1 2" xfId="97" xr:uid="{C642F4D8-BF47-465B-8ADD-63AA4B5778A5}"/>
    <cellStyle name="見出し 1 3" xfId="38" xr:uid="{31F09D31-019F-400E-A4DB-D1D443DBCD33}"/>
    <cellStyle name="見出し 2 2" xfId="98" xr:uid="{CE4682EF-5F59-4456-87DA-143CB1F0AE93}"/>
    <cellStyle name="見出し 2 3" xfId="39" xr:uid="{ABCA9BB5-8535-4AF7-973D-D7C8967F3FD6}"/>
    <cellStyle name="見出し 3 2" xfId="99" xr:uid="{0CCDCF9C-C215-457B-86DB-F8A5416F1E90}"/>
    <cellStyle name="見出し 3 3" xfId="40" xr:uid="{1A8255A5-BA0B-4763-8F78-6AF9D2C368E2}"/>
    <cellStyle name="見出し 4 2" xfId="100" xr:uid="{F26DCDA5-447E-472D-9EF0-7A23A2A5D299}"/>
    <cellStyle name="見出し 4 3" xfId="41" xr:uid="{510F3105-55FA-4031-885C-1ABAC0070C61}"/>
    <cellStyle name="集計 2" xfId="101" xr:uid="{FE56336F-283E-4322-8116-BCAEC7618BAB}"/>
    <cellStyle name="集計 2 2" xfId="1107" xr:uid="{6D66CD1D-B656-4A83-AB58-E60D24426083}"/>
    <cellStyle name="集計 3" xfId="42" xr:uid="{B7939B34-0104-4C15-8816-4E83997DFB9C}"/>
    <cellStyle name="集計 4" xfId="1101" xr:uid="{AEE1CFB8-606A-4F2C-8FC9-C9AE4900C210}"/>
    <cellStyle name="出力 2" xfId="102" xr:uid="{A914EFD3-EBD2-4E38-8334-740FACC43C23}"/>
    <cellStyle name="出力 2 2" xfId="1108" xr:uid="{6796E357-670E-4F5D-9710-315A08260DC5}"/>
    <cellStyle name="出力 3" xfId="43" xr:uid="{45A96A2C-8F8B-451F-85F8-04C20DB591E8}"/>
    <cellStyle name="出力 4" xfId="1102" xr:uid="{239CF975-B1CD-4D9F-B075-40878B544644}"/>
    <cellStyle name="説明文 2" xfId="103" xr:uid="{3FA24BCC-295F-49E7-9BA7-6CB5F230062F}"/>
    <cellStyle name="説明文 3" xfId="44" xr:uid="{6A53D6F1-1C66-451C-82E8-B0476C532395}"/>
    <cellStyle name="入力 2" xfId="104" xr:uid="{9B879A4D-8DB2-480A-B69B-63B297836E3B}"/>
    <cellStyle name="入力 2 2" xfId="1109" xr:uid="{C2DF8BB1-2C4C-4ADC-B55C-478AFBD8BB23}"/>
    <cellStyle name="入力 3" xfId="45" xr:uid="{CA4DB9DE-2116-4A3F-9FEC-F06516BD9B13}"/>
    <cellStyle name="入力 4" xfId="1103" xr:uid="{9D2CBE32-62FA-43DA-A928-3616F57EAC53}"/>
    <cellStyle name="標準" xfId="0" builtinId="0"/>
    <cellStyle name="標準 10" xfId="1096" xr:uid="{EA0B646E-4B18-4ACB-93BB-1DDAFF3CA06E}"/>
    <cellStyle name="標準 11" xfId="1097" xr:uid="{EE51C7DF-3E98-440F-9705-31C00A5436D0}"/>
    <cellStyle name="標準 12" xfId="1" xr:uid="{B7EA1590-6F24-4610-9718-E65E76CFE91D}"/>
    <cellStyle name="標準 2" xfId="46" xr:uid="{4FE08865-DEE7-4938-85C4-1AAAEE0EF252}"/>
    <cellStyle name="標準 2 2" xfId="598" xr:uid="{DCE3A6F0-AF64-4D70-9BAA-DD2A27DEB2A5}"/>
    <cellStyle name="標準 2_12月予算" xfId="72" xr:uid="{3510CB06-7399-410E-865F-CB3CFF37C869}"/>
    <cellStyle name="標準 3" xfId="48" xr:uid="{0E6EBA79-734D-4106-93FD-B30CBFA227A2}"/>
    <cellStyle name="標準 4" xfId="52" xr:uid="{EF0047C4-CCA7-472D-9073-DE4824C7AE6E}"/>
    <cellStyle name="標準 4 10" xfId="175" xr:uid="{4DF22D24-5A42-46BB-AC6C-7E314A1003BC}"/>
    <cellStyle name="標準 4 10 2" xfId="674" xr:uid="{6B502AA6-6F31-42B4-9666-4058EA1B16E8}"/>
    <cellStyle name="標準 4 11" xfId="292" xr:uid="{431B44E4-F44A-49D7-9E25-56D9A71082EE}"/>
    <cellStyle name="標準 4 11 2" xfId="791" xr:uid="{4DCA7503-A4B6-44D7-B3C5-2DF69B8C1F7F}"/>
    <cellStyle name="標準 4 12" xfId="363" xr:uid="{E17B17C4-170F-40EF-8CF5-448BB16235A9}"/>
    <cellStyle name="標準 4 12 2" xfId="862" xr:uid="{28F81048-3F86-467C-960A-B3B695F98FD1}"/>
    <cellStyle name="標準 4 13" xfId="480" xr:uid="{5367A172-2C1E-438B-953E-36FE232493AD}"/>
    <cellStyle name="標準 4 13 2" xfId="979" xr:uid="{F77E94EF-7CD3-4398-94F7-D5F5BB1DADA7}"/>
    <cellStyle name="標準 4 14" xfId="601" xr:uid="{464F4E11-3FCF-4DCC-98A5-89DEA3DE6E82}"/>
    <cellStyle name="標準 4 2" xfId="55" xr:uid="{DFF8DE8E-EAA9-49F0-9090-F040024A5B09}"/>
    <cellStyle name="標準 4 2 10" xfId="293" xr:uid="{6B39CAF6-FFFF-49DA-B296-8B10F72F7B4F}"/>
    <cellStyle name="標準 4 2 10 2" xfId="792" xr:uid="{02182B4A-0489-4F07-8A63-D0B152E342A7}"/>
    <cellStyle name="標準 4 2 11" xfId="364" xr:uid="{272790A1-1BA6-43B3-B0FE-F6A6541F0811}"/>
    <cellStyle name="標準 4 2 11 2" xfId="863" xr:uid="{11045C02-B379-492A-8C2C-BEE4E885176D}"/>
    <cellStyle name="標準 4 2 12" xfId="481" xr:uid="{8F4C8DE0-C6DA-43E9-80BE-8ACAB452453A}"/>
    <cellStyle name="標準 4 2 12 2" xfId="980" xr:uid="{E40D9D04-DD3F-4E5C-AEAC-68CB49540A75}"/>
    <cellStyle name="標準 4 2 13" xfId="602" xr:uid="{8087CF98-9612-4873-836F-9960F475D4B3}"/>
    <cellStyle name="標準 4 2 2" xfId="56" xr:uid="{62C296AA-5537-43C3-B71D-88D1B5FF3773}"/>
    <cellStyle name="標準 4 2 2 10" xfId="365" xr:uid="{960DBE1C-C25D-4C1A-876B-AFE11A8EC727}"/>
    <cellStyle name="標準 4 2 2 10 2" xfId="864" xr:uid="{883F869A-2105-4245-97B8-DDCB5B6CB3B1}"/>
    <cellStyle name="標準 4 2 2 11" xfId="482" xr:uid="{052BCB75-F558-4232-9CAA-83E2FBB5199D}"/>
    <cellStyle name="標準 4 2 2 11 2" xfId="981" xr:uid="{03DE6C56-965C-4651-AAC4-489856E021CD}"/>
    <cellStyle name="標準 4 2 2 12" xfId="603" xr:uid="{B9996339-3766-4511-BBDF-A07E8DF79144}"/>
    <cellStyle name="標準 4 2 2 2" xfId="69" xr:uid="{D28F0309-27C4-4E12-B274-4A96AB9F38AE}"/>
    <cellStyle name="標準 4 2 2 2 10" xfId="605" xr:uid="{89A7A3CD-0078-4681-A9DF-9E80B0AC2113}"/>
    <cellStyle name="標準 4 2 2 2 2" xfId="112" xr:uid="{686B8466-B4E8-4529-9B9E-C03BAAEBE143}"/>
    <cellStyle name="標準 4 2 2 2 2 2" xfId="139" xr:uid="{AA9DF343-660E-4F9D-B95B-F1746ACA066B}"/>
    <cellStyle name="標準 4 2 2 2 2 2 2" xfId="281" xr:uid="{E4C04EB9-EAED-410D-A892-C8AA47FFBAB6}"/>
    <cellStyle name="標準 4 2 2 2 2 2 2 2" xfId="469" xr:uid="{5D3810DE-3349-421D-BA30-E782B37AB9A2}"/>
    <cellStyle name="標準 4 2 2 2 2 2 2 2 2" xfId="968" xr:uid="{DE3CABBA-7CA5-48EF-B205-AB0E4F470BEC}"/>
    <cellStyle name="標準 4 2 2 2 2 2 2 3" xfId="586" xr:uid="{EA6CEF31-A74E-452D-ADBB-9BAE14CDF540}"/>
    <cellStyle name="標準 4 2 2 2 2 2 2 3 2" xfId="1085" xr:uid="{6FD315CA-31CC-4AF0-A7DE-9A8B91CFC2F3}"/>
    <cellStyle name="標準 4 2 2 2 2 2 2 4" xfId="780" xr:uid="{E6ABA41A-384E-4A23-B192-70E414608D80}"/>
    <cellStyle name="標準 4 2 2 2 2 2 3" xfId="210" xr:uid="{C5FEB46F-2E5E-4202-83E1-9B0AC52A43CE}"/>
    <cellStyle name="標準 4 2 2 2 2 2 3 2" xfId="709" xr:uid="{B0B70E49-C10B-4730-91B3-7E19C1C8E67A}"/>
    <cellStyle name="標準 4 2 2 2 2 2 4" xfId="327" xr:uid="{FDCFAFB3-30F1-4EE8-AE7F-A04C27DF889F}"/>
    <cellStyle name="標準 4 2 2 2 2 2 4 2" xfId="826" xr:uid="{D3BF00DA-3DFE-4A48-9E78-63EC2F062FE7}"/>
    <cellStyle name="標準 4 2 2 2 2 2 5" xfId="398" xr:uid="{8873211A-0998-49DE-B1DB-A3253CD02E73}"/>
    <cellStyle name="標準 4 2 2 2 2 2 5 2" xfId="897" xr:uid="{5B09866A-D5B3-49E3-8D44-1C162525F7D1}"/>
    <cellStyle name="標準 4 2 2 2 2 2 6" xfId="515" xr:uid="{A3DDBDF9-03FC-4F53-ACFD-5308AA7768C0}"/>
    <cellStyle name="標準 4 2 2 2 2 2 6 2" xfId="1014" xr:uid="{C8E35CA5-F1EE-4A19-9DCB-0965423BEFA6}"/>
    <cellStyle name="標準 4 2 2 2 2 2 7" xfId="638" xr:uid="{83A14668-B94D-4730-86C4-7166958E0952}"/>
    <cellStyle name="標準 4 2 2 2 2 3" xfId="164" xr:uid="{DB8753FE-3E66-41BD-AE3E-65DCE52290B7}"/>
    <cellStyle name="標準 4 2 2 2 2 3 2" xfId="235" xr:uid="{46AA6843-0971-4770-A2BE-B95D6210433D}"/>
    <cellStyle name="標準 4 2 2 2 2 3 2 2" xfId="734" xr:uid="{E3F6071C-9294-4D7A-A2D9-7DFD9FA76DB5}"/>
    <cellStyle name="標準 4 2 2 2 2 3 3" xfId="352" xr:uid="{84468A02-DB6B-411D-8417-382005D38DA7}"/>
    <cellStyle name="標準 4 2 2 2 2 3 3 2" xfId="851" xr:uid="{1D44D02C-9AE5-4487-869E-ABA2699FCF6A}"/>
    <cellStyle name="標準 4 2 2 2 2 3 4" xfId="423" xr:uid="{148AA06F-F178-4717-A4AA-87A120348286}"/>
    <cellStyle name="標準 4 2 2 2 2 3 4 2" xfId="922" xr:uid="{5A91D1C5-7460-442D-BD46-0F0DBE30AF2F}"/>
    <cellStyle name="標準 4 2 2 2 2 3 5" xfId="540" xr:uid="{63F37C84-6BC5-489F-BE15-B64414177DC7}"/>
    <cellStyle name="標準 4 2 2 2 2 3 5 2" xfId="1039" xr:uid="{75E1612D-6ACF-4E62-9DB2-8BD23F1A5494}"/>
    <cellStyle name="標準 4 2 2 2 2 3 6" xfId="663" xr:uid="{27ED9263-4D58-4430-885F-4B2BC327E755}"/>
    <cellStyle name="標準 4 2 2 2 2 4" xfId="258" xr:uid="{08466C00-1155-4FFD-BB00-817585CFF878}"/>
    <cellStyle name="標準 4 2 2 2 2 4 2" xfId="446" xr:uid="{891050E7-8E65-4113-BD68-6B4764619C07}"/>
    <cellStyle name="標準 4 2 2 2 2 4 2 2" xfId="945" xr:uid="{FF015247-0C0A-485F-9A3C-61E9EA0BACEC}"/>
    <cellStyle name="標準 4 2 2 2 2 4 3" xfId="563" xr:uid="{5DC96571-117E-4EBE-8283-D03408AF2E05}"/>
    <cellStyle name="標準 4 2 2 2 2 4 3 2" xfId="1062" xr:uid="{E9C9635B-A77E-4D42-BC24-E8E7EC74B32F}"/>
    <cellStyle name="標準 4 2 2 2 2 4 4" xfId="757" xr:uid="{1BD41B29-4673-4757-9BA7-F5C7356CD65A}"/>
    <cellStyle name="標準 4 2 2 2 2 5" xfId="187" xr:uid="{A3C4DD42-EFB4-4438-8E98-17C20B8EAC2B}"/>
    <cellStyle name="標準 4 2 2 2 2 5 2" xfId="686" xr:uid="{EA10C95B-72E8-40FC-9792-53C2F802497B}"/>
    <cellStyle name="標準 4 2 2 2 2 6" xfId="304" xr:uid="{FC6B69AB-6CE7-4178-B58B-7CBF643220E1}"/>
    <cellStyle name="標準 4 2 2 2 2 6 2" xfId="803" xr:uid="{8797AD72-29A4-4CC7-ABF3-85CE82D37ED1}"/>
    <cellStyle name="標準 4 2 2 2 2 7" xfId="375" xr:uid="{8F98C722-1A4C-46EB-920B-4AE70CB8CED5}"/>
    <cellStyle name="標準 4 2 2 2 2 7 2" xfId="874" xr:uid="{97397C33-0361-4554-8CD6-BA09483E9564}"/>
    <cellStyle name="標準 4 2 2 2 2 8" xfId="492" xr:uid="{7FE9BE26-2A32-4EB2-ADE9-B8947F3C9B64}"/>
    <cellStyle name="標準 4 2 2 2 2 8 2" xfId="991" xr:uid="{9AFB7BF1-0CD9-4BD4-A094-306C071366E5}"/>
    <cellStyle name="標準 4 2 2 2 2 9" xfId="615" xr:uid="{07E7C8BB-4CA9-43B4-B408-2F7A1D5D78F3}"/>
    <cellStyle name="標準 4 2 2 2 3" xfId="130" xr:uid="{7D2455DE-8A04-4394-9CE7-38570F0DD0C4}"/>
    <cellStyle name="標準 4 2 2 2 3 2" xfId="272" xr:uid="{2DB4D13C-8822-4865-9BA3-A46387B15EEB}"/>
    <cellStyle name="標準 4 2 2 2 3 2 2" xfId="460" xr:uid="{8923E63B-09B3-4CD5-970A-2E3629C96D1A}"/>
    <cellStyle name="標準 4 2 2 2 3 2 2 2" xfId="959" xr:uid="{0FDEA673-3F83-4774-8224-A8B79381E727}"/>
    <cellStyle name="標準 4 2 2 2 3 2 3" xfId="577" xr:uid="{D7BF929F-60E1-43F2-8835-CD0DA6B636A9}"/>
    <cellStyle name="標準 4 2 2 2 3 2 3 2" xfId="1076" xr:uid="{A2A183B5-620F-4226-9DEC-7AE90E5F07F6}"/>
    <cellStyle name="標準 4 2 2 2 3 2 4" xfId="771" xr:uid="{85B891D9-F7F7-4DF4-97B2-6D15D5284394}"/>
    <cellStyle name="標準 4 2 2 2 3 3" xfId="201" xr:uid="{AA314139-71C9-45B3-8344-48BC63FEF68A}"/>
    <cellStyle name="標準 4 2 2 2 3 3 2" xfId="700" xr:uid="{75B624BC-9E77-40BD-9FBD-5B7FF1A192A2}"/>
    <cellStyle name="標準 4 2 2 2 3 4" xfId="318" xr:uid="{0BA11940-1D2B-419B-B449-17A966D45754}"/>
    <cellStyle name="標準 4 2 2 2 3 4 2" xfId="817" xr:uid="{01C3439F-1FFC-4BE3-A4F1-82AFC2262462}"/>
    <cellStyle name="標準 4 2 2 2 3 5" xfId="389" xr:uid="{965F4518-72DB-4B14-BCCD-DF2907D072E3}"/>
    <cellStyle name="標準 4 2 2 2 3 5 2" xfId="888" xr:uid="{7AA76726-B6C9-4197-A769-D3D488D433C8}"/>
    <cellStyle name="標準 4 2 2 2 3 6" xfId="506" xr:uid="{C65CE259-FDA3-4E34-BE93-BF5AAF03FFDB}"/>
    <cellStyle name="標準 4 2 2 2 3 6 2" xfId="1005" xr:uid="{940B9569-AC76-4810-BF81-85E7E6D74F71}"/>
    <cellStyle name="標準 4 2 2 2 3 7" xfId="629" xr:uid="{A66303E2-23E7-44C7-9CB0-E5FEE0BD7B7F}"/>
    <cellStyle name="標準 4 2 2 2 4" xfId="155" xr:uid="{0CCFF4B6-50DE-430B-82D3-22B913E84B01}"/>
    <cellStyle name="標準 4 2 2 2 4 2" xfId="226" xr:uid="{1ED85583-8D00-4949-81DC-7A0D67A553C2}"/>
    <cellStyle name="標準 4 2 2 2 4 2 2" xfId="725" xr:uid="{1AC2D948-30C6-4D8D-97E9-E7542FA45F4B}"/>
    <cellStyle name="標準 4 2 2 2 4 3" xfId="343" xr:uid="{1E791C48-32BA-469B-B427-9633A48BF629}"/>
    <cellStyle name="標準 4 2 2 2 4 3 2" xfId="842" xr:uid="{5C71AA8E-EA7B-4AFC-8451-3B890449D514}"/>
    <cellStyle name="標準 4 2 2 2 4 4" xfId="414" xr:uid="{F2FF822B-8507-43FE-A72B-2EEA9E29F105}"/>
    <cellStyle name="標準 4 2 2 2 4 4 2" xfId="913" xr:uid="{5E29F4FE-8B46-43BF-8018-8BEDDEDFFA61}"/>
    <cellStyle name="標準 4 2 2 2 4 5" xfId="531" xr:uid="{1B4F7757-A3FF-4614-A069-7A06493834A1}"/>
    <cellStyle name="標準 4 2 2 2 4 5 2" xfId="1030" xr:uid="{CDA437DD-65FE-4774-A481-3160D5FDE6AD}"/>
    <cellStyle name="標準 4 2 2 2 4 6" xfId="654" xr:uid="{E4D67DB6-98DA-4A1D-9DCA-2AACD8C9DF60}"/>
    <cellStyle name="標準 4 2 2 2 5" xfId="249" xr:uid="{4499DA38-23B9-4FE0-9921-CC36B5077B25}"/>
    <cellStyle name="標準 4 2 2 2 5 2" xfId="437" xr:uid="{E5083F3E-B8DB-4F39-9E82-F5FF778ECFFB}"/>
    <cellStyle name="標準 4 2 2 2 5 2 2" xfId="936" xr:uid="{6239EED1-6DB2-42A4-8E5E-DD05BD5C4CF9}"/>
    <cellStyle name="標準 4 2 2 2 5 3" xfId="554" xr:uid="{F1FFD623-1B61-4DBD-996D-44AE03771DB0}"/>
    <cellStyle name="標準 4 2 2 2 5 3 2" xfId="1053" xr:uid="{C555EE1A-215C-4DD4-B7D4-D9E72B154725}"/>
    <cellStyle name="標準 4 2 2 2 5 4" xfId="748" xr:uid="{8BD78A14-CFBE-46A9-A059-9CA0B728BFC1}"/>
    <cellStyle name="標準 4 2 2 2 6" xfId="178" xr:uid="{42B309E2-ED6B-4E38-AB19-6876B5FC6E66}"/>
    <cellStyle name="標準 4 2 2 2 6 2" xfId="677" xr:uid="{0173C6EB-0ABE-483B-8146-48F6B9A7C67F}"/>
    <cellStyle name="標準 4 2 2 2 7" xfId="295" xr:uid="{9DE320BE-4C80-4D7B-A54A-1ECB1EF083D0}"/>
    <cellStyle name="標準 4 2 2 2 7 2" xfId="794" xr:uid="{2A9B04B5-D335-4D44-8D1F-24C364B28D46}"/>
    <cellStyle name="標準 4 2 2 2 8" xfId="366" xr:uid="{8362C3E4-4255-4685-822D-6A0D650EA4F6}"/>
    <cellStyle name="標準 4 2 2 2 8 2" xfId="865" xr:uid="{8E96FF2F-1FAD-41BE-89DA-F7A1E889D841}"/>
    <cellStyle name="標準 4 2 2 2 9" xfId="483" xr:uid="{3407B8FD-D2E9-499D-9118-CD01C6C7462D}"/>
    <cellStyle name="標準 4 2 2 2 9 2" xfId="982" xr:uid="{0B48911E-65B5-468E-8FA6-4ED69CD99593}"/>
    <cellStyle name="標準 4 2 2 3" xfId="70" xr:uid="{63669409-C054-452B-8651-879475B99374}"/>
    <cellStyle name="標準 4 2 2 3 10" xfId="484" xr:uid="{033C9D9E-C4F5-41D9-90B7-49C219B65EA6}"/>
    <cellStyle name="標準 4 2 2 3 10 2" xfId="983" xr:uid="{1EA3D694-0A14-42A8-ACC4-A209EBC5D4A5}"/>
    <cellStyle name="標準 4 2 2 3 11" xfId="606" xr:uid="{ED86E7A2-01CE-496B-AD5F-E8F9777320FF}"/>
    <cellStyle name="標準 4 2 2 3 2" xfId="71" xr:uid="{B72181A2-2727-4ED2-9FBC-F5D9DB9944BC}"/>
    <cellStyle name="標準 4 2 2 3 2 10" xfId="607" xr:uid="{18674881-5B53-4B42-85CE-C2443977B497}"/>
    <cellStyle name="標準 4 2 2 3 2 2" xfId="114" xr:uid="{C42BDB3A-3085-4174-BD74-3834C2499D12}"/>
    <cellStyle name="標準 4 2 2 3 2 2 2" xfId="141" xr:uid="{01500E95-AA75-4D4C-A3B7-AF5A8A95EF5A}"/>
    <cellStyle name="標準 4 2 2 3 2 2 2 2" xfId="283" xr:uid="{A88EAC0F-E188-4087-BF6B-7AE8EF32EBB0}"/>
    <cellStyle name="標準 4 2 2 3 2 2 2 2 2" xfId="471" xr:uid="{6942776E-2F25-4BD7-9535-C3EEA17D87A3}"/>
    <cellStyle name="標準 4 2 2 3 2 2 2 2 2 2" xfId="970" xr:uid="{C032A722-D728-46C1-8541-65979636D28E}"/>
    <cellStyle name="標準 4 2 2 3 2 2 2 2 3" xfId="588" xr:uid="{1E4798EE-988A-4750-9260-67223B203D82}"/>
    <cellStyle name="標準 4 2 2 3 2 2 2 2 3 2" xfId="1087" xr:uid="{2CD105DA-48F5-4C94-88D2-649E90BB79D2}"/>
    <cellStyle name="標準 4 2 2 3 2 2 2 2 4" xfId="782" xr:uid="{73CDBC27-7094-49C8-A019-482D41753838}"/>
    <cellStyle name="標準 4 2 2 3 2 2 2 3" xfId="212" xr:uid="{4373968B-0457-4B19-90BB-05B44A1DED8C}"/>
    <cellStyle name="標準 4 2 2 3 2 2 2 3 2" xfId="711" xr:uid="{703B2C15-E949-44F4-87B4-75DCEB47CC0B}"/>
    <cellStyle name="標準 4 2 2 3 2 2 2 4" xfId="329" xr:uid="{A0E71039-2B48-4306-AC13-00B6A5D00730}"/>
    <cellStyle name="標準 4 2 2 3 2 2 2 4 2" xfId="828" xr:uid="{EA9AD82E-BF84-4162-83F0-8269FB7FAD6A}"/>
    <cellStyle name="標準 4 2 2 3 2 2 2 5" xfId="400" xr:uid="{0B9896CE-E62A-4876-93C7-134AA0367DCD}"/>
    <cellStyle name="標準 4 2 2 3 2 2 2 5 2" xfId="899" xr:uid="{4B45FB27-3F5B-495C-B2D6-2261C90B2101}"/>
    <cellStyle name="標準 4 2 2 3 2 2 2 6" xfId="517" xr:uid="{AB3B8B35-FE2C-4F95-9F06-C92045998068}"/>
    <cellStyle name="標準 4 2 2 3 2 2 2 6 2" xfId="1016" xr:uid="{434D9B4F-C8C7-43E3-8AB3-8B761FFBE7D4}"/>
    <cellStyle name="標準 4 2 2 3 2 2 2 7" xfId="640" xr:uid="{D6715966-F26F-4130-8951-924B7042734A}"/>
    <cellStyle name="標準 4 2 2 3 2 2 3" xfId="166" xr:uid="{778E5BDC-E99B-46CD-8556-83C9F7ACD19D}"/>
    <cellStyle name="標準 4 2 2 3 2 2 3 2" xfId="237" xr:uid="{8DBE4D05-919B-4368-812D-CCCC42665FFF}"/>
    <cellStyle name="標準 4 2 2 3 2 2 3 2 2" xfId="736" xr:uid="{F072E589-E011-4697-8945-E4DB55A22E60}"/>
    <cellStyle name="標準 4 2 2 3 2 2 3 3" xfId="354" xr:uid="{1A741F5D-19A0-47F3-8E16-753782A44BA7}"/>
    <cellStyle name="標準 4 2 2 3 2 2 3 3 2" xfId="853" xr:uid="{F2456F38-9050-467C-8DB2-999DBBC84972}"/>
    <cellStyle name="標準 4 2 2 3 2 2 3 4" xfId="425" xr:uid="{A872FDF8-B7D4-4D62-A137-A1E42DDC9E8D}"/>
    <cellStyle name="標準 4 2 2 3 2 2 3 4 2" xfId="924" xr:uid="{9DC8A507-8DFF-4D18-8BB8-C6EAFC1D8633}"/>
    <cellStyle name="標準 4 2 2 3 2 2 3 5" xfId="542" xr:uid="{16D9884A-BB29-4D3A-8FB1-7945FADD3A09}"/>
    <cellStyle name="標準 4 2 2 3 2 2 3 5 2" xfId="1041" xr:uid="{6E313765-2001-492F-B4F4-7D27291E24AC}"/>
    <cellStyle name="標準 4 2 2 3 2 2 3 6" xfId="665" xr:uid="{C90F7B22-3D53-4191-B2C8-815BE5693D82}"/>
    <cellStyle name="標準 4 2 2 3 2 2 4" xfId="260" xr:uid="{889A204B-E29B-4294-8867-04910D662E46}"/>
    <cellStyle name="標準 4 2 2 3 2 2 4 2" xfId="448" xr:uid="{2109DCEB-51BE-49AA-B13C-DB35D8C40C0C}"/>
    <cellStyle name="標準 4 2 2 3 2 2 4 2 2" xfId="947" xr:uid="{13482A09-083E-42AB-A348-7786878AACB0}"/>
    <cellStyle name="標準 4 2 2 3 2 2 4 3" xfId="565" xr:uid="{48A0410E-19FA-4B15-AB3F-E768185317D1}"/>
    <cellStyle name="標準 4 2 2 3 2 2 4 3 2" xfId="1064" xr:uid="{E73932ED-F167-4B2B-948C-D85C021B7843}"/>
    <cellStyle name="標準 4 2 2 3 2 2 4 4" xfId="759" xr:uid="{D3C8EF81-52F4-4628-97AC-C87E7BAE487A}"/>
    <cellStyle name="標準 4 2 2 3 2 2 5" xfId="189" xr:uid="{C62994AB-0708-44CF-8B51-BFBFE7950DAD}"/>
    <cellStyle name="標準 4 2 2 3 2 2 5 2" xfId="688" xr:uid="{95C09290-8AED-4A20-A2F5-A261F66278E3}"/>
    <cellStyle name="標準 4 2 2 3 2 2 6" xfId="306" xr:uid="{63BAAC72-6099-4A2B-BB58-9019A849B0A3}"/>
    <cellStyle name="標準 4 2 2 3 2 2 6 2" xfId="805" xr:uid="{B1D022FC-EAD7-4BDA-A243-32F9DD85565D}"/>
    <cellStyle name="標準 4 2 2 3 2 2 7" xfId="377" xr:uid="{A107FEEB-6B0C-422E-93F7-F78ED429753D}"/>
    <cellStyle name="標準 4 2 2 3 2 2 7 2" xfId="876" xr:uid="{984920A6-A7CE-4C90-A275-269E32EF33A5}"/>
    <cellStyle name="標準 4 2 2 3 2 2 8" xfId="494" xr:uid="{49911F20-6F41-4EFE-A8C6-82B20939A963}"/>
    <cellStyle name="標準 4 2 2 3 2 2 8 2" xfId="993" xr:uid="{555DD2F8-CEE3-4D63-B1E1-988B5AB6B30C}"/>
    <cellStyle name="標準 4 2 2 3 2 2 9" xfId="617" xr:uid="{ABC00A42-F32A-4F67-870D-260943C85346}"/>
    <cellStyle name="標準 4 2 2 3 2 3" xfId="132" xr:uid="{A0473E02-524A-4443-BDFD-770532275EBC}"/>
    <cellStyle name="標準 4 2 2 3 2 3 2" xfId="274" xr:uid="{6EA3FD05-98CD-4AB7-9666-4E362C7B14D2}"/>
    <cellStyle name="標準 4 2 2 3 2 3 2 2" xfId="462" xr:uid="{1A5D7E00-A219-401D-9F97-91584EF2C8AB}"/>
    <cellStyle name="標準 4 2 2 3 2 3 2 2 2" xfId="961" xr:uid="{91657CD3-93FD-48BC-A1A2-4AA7F26B27CF}"/>
    <cellStyle name="標準 4 2 2 3 2 3 2 3" xfId="579" xr:uid="{CAFFBECB-A455-44C8-B22E-1ADF5815C58E}"/>
    <cellStyle name="標準 4 2 2 3 2 3 2 3 2" xfId="1078" xr:uid="{00D2F83B-9C67-4385-98C5-A63BE468881D}"/>
    <cellStyle name="標準 4 2 2 3 2 3 2 4" xfId="773" xr:uid="{135A6CB2-76EC-4FF7-A545-2CE7BD1CA93B}"/>
    <cellStyle name="標準 4 2 2 3 2 3 3" xfId="203" xr:uid="{AA084C6A-8336-4E0B-BB7B-4155B4E658A9}"/>
    <cellStyle name="標準 4 2 2 3 2 3 3 2" xfId="702" xr:uid="{2EEAFE72-0640-47E8-B97F-5511212AF616}"/>
    <cellStyle name="標準 4 2 2 3 2 3 4" xfId="320" xr:uid="{EB01032A-FCCA-4EEF-B81E-D3C38DFE7E93}"/>
    <cellStyle name="標準 4 2 2 3 2 3 4 2" xfId="819" xr:uid="{E4DD7AB9-A119-474C-9638-078F1F9221F1}"/>
    <cellStyle name="標準 4 2 2 3 2 3 5" xfId="391" xr:uid="{86A5D904-02A7-4AD4-9ADB-1B90B9529C8D}"/>
    <cellStyle name="標準 4 2 2 3 2 3 5 2" xfId="890" xr:uid="{42B0D952-63B0-4054-9A2F-6BA67EC85ED0}"/>
    <cellStyle name="標準 4 2 2 3 2 3 6" xfId="508" xr:uid="{8C473DA0-3F90-48ED-BB63-7D990D5598C7}"/>
    <cellStyle name="標準 4 2 2 3 2 3 6 2" xfId="1007" xr:uid="{9C941AC4-6CAC-4E6B-88E8-AA30E12CE51B}"/>
    <cellStyle name="標準 4 2 2 3 2 3 7" xfId="631" xr:uid="{FB401752-D865-4F79-B416-9D17635362D2}"/>
    <cellStyle name="標準 4 2 2 3 2 4" xfId="157" xr:uid="{41385C22-76EA-4681-B1E4-76D095773054}"/>
    <cellStyle name="標準 4 2 2 3 2 4 2" xfId="228" xr:uid="{582F53B6-7B1D-4D17-BEB9-16116FAE2D5C}"/>
    <cellStyle name="標準 4 2 2 3 2 4 2 2" xfId="727" xr:uid="{A4706257-4540-4544-98EA-FCD32AEF1B71}"/>
    <cellStyle name="標準 4 2 2 3 2 4 3" xfId="345" xr:uid="{BD35DF23-50B5-43A4-A64F-706CE082F595}"/>
    <cellStyle name="標準 4 2 2 3 2 4 3 2" xfId="844" xr:uid="{5409C4EE-C37B-46AB-8804-E39DD5A83891}"/>
    <cellStyle name="標準 4 2 2 3 2 4 4" xfId="416" xr:uid="{8652C473-8065-4D0D-97B3-42009F93CA19}"/>
    <cellStyle name="標準 4 2 2 3 2 4 4 2" xfId="915" xr:uid="{A60E9B94-EE15-4E22-AF11-FFE01595E472}"/>
    <cellStyle name="標準 4 2 2 3 2 4 5" xfId="533" xr:uid="{DDF7609A-2389-45F2-B74C-B1726B272E4E}"/>
    <cellStyle name="標準 4 2 2 3 2 4 5 2" xfId="1032" xr:uid="{00B66150-3E01-47A9-B6CE-187A1841F609}"/>
    <cellStyle name="標準 4 2 2 3 2 4 6" xfId="656" xr:uid="{1771391C-D83D-458B-B026-B72D79241E86}"/>
    <cellStyle name="標準 4 2 2 3 2 5" xfId="251" xr:uid="{E2B8E88C-62DD-4D22-8EC1-DF2C37BEE2F2}"/>
    <cellStyle name="標準 4 2 2 3 2 5 2" xfId="439" xr:uid="{C6FB8BFB-1FC0-447C-AB0F-AE663860BE13}"/>
    <cellStyle name="標準 4 2 2 3 2 5 2 2" xfId="938" xr:uid="{C677D26F-08B1-4918-8B21-3C2079DDB3CF}"/>
    <cellStyle name="標準 4 2 2 3 2 5 3" xfId="556" xr:uid="{EFEC5D95-86E0-4A4A-8BBE-F17424C11ED8}"/>
    <cellStyle name="標準 4 2 2 3 2 5 3 2" xfId="1055" xr:uid="{7332B301-849F-405C-8291-7FA25ADD8439}"/>
    <cellStyle name="標準 4 2 2 3 2 5 4" xfId="750" xr:uid="{DD52C407-2869-428C-AD67-BFD1B232990E}"/>
    <cellStyle name="標準 4 2 2 3 2 6" xfId="180" xr:uid="{F001216F-B0F0-485E-A699-92571292A223}"/>
    <cellStyle name="標準 4 2 2 3 2 6 2" xfId="679" xr:uid="{38A2D6DB-AC5F-4846-9203-63FB5CA3AD7C}"/>
    <cellStyle name="標準 4 2 2 3 2 7" xfId="297" xr:uid="{E0EC1916-D5BB-4528-A0B8-1A2D92372824}"/>
    <cellStyle name="標準 4 2 2 3 2 7 2" xfId="796" xr:uid="{738BFFAF-E091-44EC-A5B4-71E9D3705D03}"/>
    <cellStyle name="標準 4 2 2 3 2 8" xfId="368" xr:uid="{03748296-4EB7-4A4C-9171-6844B70AC2E6}"/>
    <cellStyle name="標準 4 2 2 3 2 8 2" xfId="867" xr:uid="{D802347A-14A8-4669-8F39-72B275AC9C22}"/>
    <cellStyle name="標準 4 2 2 3 2 9" xfId="485" xr:uid="{7936156D-868F-468D-8143-161CF52BBFE4}"/>
    <cellStyle name="標準 4 2 2 3 2 9 2" xfId="984" xr:uid="{80879E7F-0F7D-4BDA-9EC5-69482C2FD4E5}"/>
    <cellStyle name="標準 4 2 2 3 3" xfId="113" xr:uid="{BAB8040A-6676-49BC-A5AA-45F4F267ED52}"/>
    <cellStyle name="標準 4 2 2 3 3 2" xfId="140" xr:uid="{4D6D6518-348B-4155-A483-AB0563E82C4D}"/>
    <cellStyle name="標準 4 2 2 3 3 2 2" xfId="282" xr:uid="{8EC1617A-D4E9-416E-8C8B-2AFFB3A90FA3}"/>
    <cellStyle name="標準 4 2 2 3 3 2 2 2" xfId="470" xr:uid="{84B932DD-2479-4D21-828C-A640F0A41F92}"/>
    <cellStyle name="標準 4 2 2 3 3 2 2 2 2" xfId="969" xr:uid="{A9F847ED-CCB9-40DC-A952-2DF3156F3CCF}"/>
    <cellStyle name="標準 4 2 2 3 3 2 2 3" xfId="587" xr:uid="{75CC88A3-8088-4BE8-A9E8-DBDF8F347E84}"/>
    <cellStyle name="標準 4 2 2 3 3 2 2 3 2" xfId="1086" xr:uid="{D50746BD-4182-4E6C-9926-097CBE8A7915}"/>
    <cellStyle name="標準 4 2 2 3 3 2 2 4" xfId="781" xr:uid="{73679D2A-D109-4321-8AE3-ABE78ABBF70A}"/>
    <cellStyle name="標準 4 2 2 3 3 2 3" xfId="211" xr:uid="{34EBA1DE-0FBE-431A-ADB5-9E9E374DB7FD}"/>
    <cellStyle name="標準 4 2 2 3 3 2 3 2" xfId="710" xr:uid="{A52236CA-B767-4884-A46F-AA57541D6B51}"/>
    <cellStyle name="標準 4 2 2 3 3 2 4" xfId="328" xr:uid="{7515F786-AC33-404D-B332-D9F41E383A99}"/>
    <cellStyle name="標準 4 2 2 3 3 2 4 2" xfId="827" xr:uid="{224D2308-835F-49D6-B3FD-D4076CD6C001}"/>
    <cellStyle name="標準 4 2 2 3 3 2 5" xfId="399" xr:uid="{F89A93CA-AE85-4D55-AD9C-6B779F50F746}"/>
    <cellStyle name="標準 4 2 2 3 3 2 5 2" xfId="898" xr:uid="{9E1FBFC3-3501-41D5-8C1D-3B9568FD6126}"/>
    <cellStyle name="標準 4 2 2 3 3 2 6" xfId="516" xr:uid="{BF02C86F-2728-495B-BE56-DB1A898950BE}"/>
    <cellStyle name="標準 4 2 2 3 3 2 6 2" xfId="1015" xr:uid="{9B1D53AF-8D99-4E73-AB34-A551FB78A67D}"/>
    <cellStyle name="標準 4 2 2 3 3 2 7" xfId="639" xr:uid="{088941CD-5C21-4B0A-A165-E738399DB1C2}"/>
    <cellStyle name="標準 4 2 2 3 3 3" xfId="165" xr:uid="{6B76DD1A-6505-4D67-A6C1-795D264BEDE4}"/>
    <cellStyle name="標準 4 2 2 3 3 3 2" xfId="236" xr:uid="{32A1B5A9-953B-4F7D-AA92-007D75E67974}"/>
    <cellStyle name="標準 4 2 2 3 3 3 2 2" xfId="735" xr:uid="{A7A03682-34E1-4618-A44A-93AFAF2720BA}"/>
    <cellStyle name="標準 4 2 2 3 3 3 3" xfId="353" xr:uid="{3BE169EF-5CFE-4177-A11B-052E4093F1BB}"/>
    <cellStyle name="標準 4 2 2 3 3 3 3 2" xfId="852" xr:uid="{8412CF65-30E1-4BDF-B7BA-6B1D93D60D88}"/>
    <cellStyle name="標準 4 2 2 3 3 3 4" xfId="424" xr:uid="{28A60A9D-D031-48F6-892D-0A58BF02CE4F}"/>
    <cellStyle name="標準 4 2 2 3 3 3 4 2" xfId="923" xr:uid="{83369F4F-486D-4C65-8DBE-8E8E3407422B}"/>
    <cellStyle name="標準 4 2 2 3 3 3 5" xfId="541" xr:uid="{47FA5A88-C36B-4279-A604-B4935D4FD994}"/>
    <cellStyle name="標準 4 2 2 3 3 3 5 2" xfId="1040" xr:uid="{F5E8C117-03A1-467C-98A1-32345FA2F7D0}"/>
    <cellStyle name="標準 4 2 2 3 3 3 6" xfId="664" xr:uid="{2F18FF49-09C4-4682-89E7-00EE7484C74F}"/>
    <cellStyle name="標準 4 2 2 3 3 4" xfId="259" xr:uid="{C5B90E0D-2275-4838-8D19-B54CDAF4D0FB}"/>
    <cellStyle name="標準 4 2 2 3 3 4 2" xfId="447" xr:uid="{532AA2ED-557C-4A35-A4FA-0A99CEDCA58B}"/>
    <cellStyle name="標準 4 2 2 3 3 4 2 2" xfId="946" xr:uid="{5933D7B9-8D93-4E99-8675-651587170613}"/>
    <cellStyle name="標準 4 2 2 3 3 4 3" xfId="564" xr:uid="{DFBCD767-89B8-4848-B68D-57C1216C7222}"/>
    <cellStyle name="標準 4 2 2 3 3 4 3 2" xfId="1063" xr:uid="{8907DC80-4A35-452C-AD47-A9697D0ED163}"/>
    <cellStyle name="標準 4 2 2 3 3 4 4" xfId="758" xr:uid="{CBDD5C20-058C-4C74-8812-D0F32AD13C09}"/>
    <cellStyle name="標準 4 2 2 3 3 5" xfId="188" xr:uid="{2E276781-3140-4808-83FD-E80C4938D3BF}"/>
    <cellStyle name="標準 4 2 2 3 3 5 2" xfId="687" xr:uid="{1B5CE30D-CDF7-4B04-8D17-77F1B5D89E5C}"/>
    <cellStyle name="標準 4 2 2 3 3 6" xfId="305" xr:uid="{4D0EEC88-44B6-4A92-8395-E8FD22E58C45}"/>
    <cellStyle name="標準 4 2 2 3 3 6 2" xfId="804" xr:uid="{DF88CDE7-1378-41D0-B007-E41292A3FE15}"/>
    <cellStyle name="標準 4 2 2 3 3 7" xfId="376" xr:uid="{DF07C553-AD2B-4F48-8D67-90E7C1A4E0A3}"/>
    <cellStyle name="標準 4 2 2 3 3 7 2" xfId="875" xr:uid="{FC5354E8-45EE-496D-B1EF-31D3D57F1F32}"/>
    <cellStyle name="標準 4 2 2 3 3 8" xfId="493" xr:uid="{AEC4D152-BEB6-4ED2-BDA7-DFFB6906A39C}"/>
    <cellStyle name="標準 4 2 2 3 3 8 2" xfId="992" xr:uid="{9B946030-8F14-480C-97B1-557133476AB4}"/>
    <cellStyle name="標準 4 2 2 3 3 9" xfId="616" xr:uid="{9B43C214-F0B3-4046-9915-5AE31EFAEA24}"/>
    <cellStyle name="標準 4 2 2 3 4" xfId="131" xr:uid="{70204ABD-C463-4BD5-A685-3DD5EC11867E}"/>
    <cellStyle name="標準 4 2 2 3 4 2" xfId="273" xr:uid="{82425C55-C1CA-4082-A143-CB858DB6D150}"/>
    <cellStyle name="標準 4 2 2 3 4 2 2" xfId="461" xr:uid="{E7D40854-6176-4E2E-9E47-CD699454901E}"/>
    <cellStyle name="標準 4 2 2 3 4 2 2 2" xfId="960" xr:uid="{694398EF-7180-485A-B6B3-8177078DA685}"/>
    <cellStyle name="標準 4 2 2 3 4 2 3" xfId="578" xr:uid="{C4D7DA38-B4D8-4374-BDC4-CB52FF29FCD4}"/>
    <cellStyle name="標準 4 2 2 3 4 2 3 2" xfId="1077" xr:uid="{6B520E2E-DD91-426A-9F4B-3FACE8A3BBF4}"/>
    <cellStyle name="標準 4 2 2 3 4 2 4" xfId="772" xr:uid="{EB013998-4879-4B40-8ABA-BE69CAE8C926}"/>
    <cellStyle name="標準 4 2 2 3 4 3" xfId="202" xr:uid="{77D184E1-0774-4E2B-B1BD-D3DE81B839D1}"/>
    <cellStyle name="標準 4 2 2 3 4 3 2" xfId="701" xr:uid="{5A8C6EF3-4031-4336-A032-900048405056}"/>
    <cellStyle name="標準 4 2 2 3 4 4" xfId="319" xr:uid="{C2696BD7-432E-45A5-9F55-9143101070DE}"/>
    <cellStyle name="標準 4 2 2 3 4 4 2" xfId="818" xr:uid="{1218598C-CEDC-418C-A453-6F12251B1D1F}"/>
    <cellStyle name="標準 4 2 2 3 4 5" xfId="390" xr:uid="{79F475F5-3C1B-4B82-81C5-B25E2F69FE66}"/>
    <cellStyle name="標準 4 2 2 3 4 5 2" xfId="889" xr:uid="{4D2FBB91-92AE-45B7-B7CB-93DF55D0D6B5}"/>
    <cellStyle name="標準 4 2 2 3 4 6" xfId="507" xr:uid="{CB662FA9-D885-43FE-9DF2-6C0A7FF97B56}"/>
    <cellStyle name="標準 4 2 2 3 4 6 2" xfId="1006" xr:uid="{3BC2C7EE-B878-4F4B-AD68-1737846536BF}"/>
    <cellStyle name="標準 4 2 2 3 4 7" xfId="630" xr:uid="{8E20FDFD-BD49-439E-B833-3E06701582EB}"/>
    <cellStyle name="標準 4 2 2 3 5" xfId="156" xr:uid="{3A5FC4D3-BDC4-4DB6-B9C3-098074DD48FD}"/>
    <cellStyle name="標準 4 2 2 3 5 2" xfId="227" xr:uid="{A2242FCF-B5B1-440E-9F4C-2FD3A8DEF167}"/>
    <cellStyle name="標準 4 2 2 3 5 2 2" xfId="726" xr:uid="{EF524028-BED3-4C0B-9B00-C1B22A812DA8}"/>
    <cellStyle name="標準 4 2 2 3 5 3" xfId="344" xr:uid="{6466D7BB-0CD3-4D55-8BA3-7B6AF6C48FE5}"/>
    <cellStyle name="標準 4 2 2 3 5 3 2" xfId="843" xr:uid="{526D892C-A16F-44FF-87DB-8A0892B0B7F1}"/>
    <cellStyle name="標準 4 2 2 3 5 4" xfId="415" xr:uid="{762385DE-00F2-41D1-AD62-B769D2B18023}"/>
    <cellStyle name="標準 4 2 2 3 5 4 2" xfId="914" xr:uid="{2414B1C2-D781-445F-9C9E-F3BC9031BD5E}"/>
    <cellStyle name="標準 4 2 2 3 5 5" xfId="532" xr:uid="{88591379-9BB1-4816-A952-D01FB2E642FC}"/>
    <cellStyle name="標準 4 2 2 3 5 5 2" xfId="1031" xr:uid="{B61276BB-6213-48DB-9BB0-3B4A9A4C822C}"/>
    <cellStyle name="標準 4 2 2 3 5 6" xfId="655" xr:uid="{4CF3A599-5D21-454F-9AF7-7FE8F609778E}"/>
    <cellStyle name="標準 4 2 2 3 6" xfId="250" xr:uid="{3A1B1CAB-3809-406A-97FB-711515066540}"/>
    <cellStyle name="標準 4 2 2 3 6 2" xfId="438" xr:uid="{E0D462E0-CF37-45A4-A4F6-33D0AFF687CE}"/>
    <cellStyle name="標準 4 2 2 3 6 2 2" xfId="937" xr:uid="{4DA374DB-13D7-407D-ACD0-FF301E6F9AAD}"/>
    <cellStyle name="標準 4 2 2 3 6 3" xfId="555" xr:uid="{BB47D4F1-75FB-45AC-9E7D-82DD26E678E1}"/>
    <cellStyle name="標準 4 2 2 3 6 3 2" xfId="1054" xr:uid="{4B0AB834-FAD6-4D17-A2FD-8633E5D493FB}"/>
    <cellStyle name="標準 4 2 2 3 6 4" xfId="749" xr:uid="{555C03EA-82D6-47A3-9850-4B624356603F}"/>
    <cellStyle name="標準 4 2 2 3 7" xfId="179" xr:uid="{F5C97688-6441-4342-873E-D45970156718}"/>
    <cellStyle name="標準 4 2 2 3 7 2" xfId="678" xr:uid="{6CCEBF57-1E1F-4AEA-94A4-D3608B703407}"/>
    <cellStyle name="標準 4 2 2 3 8" xfId="296" xr:uid="{74316BA7-5316-4FF2-BFFF-A1F821FAD7A5}"/>
    <cellStyle name="標準 4 2 2 3 8 2" xfId="795" xr:uid="{DD1E3DE5-F526-47BB-A4C8-96CA8CB5812B}"/>
    <cellStyle name="標準 4 2 2 3 9" xfId="367" xr:uid="{E4A9023B-9AC4-42AE-89C5-117AE8FBEF3B}"/>
    <cellStyle name="標準 4 2 2 3 9 2" xfId="866" xr:uid="{1AEFA8F7-E91D-4BF5-8738-B5BCC88EA352}"/>
    <cellStyle name="標準 4 2 2 4" xfId="111" xr:uid="{3CA56ED1-51BF-4922-A7AC-44DBD143A892}"/>
    <cellStyle name="標準 4 2 2 4 2" xfId="138" xr:uid="{CE5F077E-F2A2-429B-A01A-22BB1705D00A}"/>
    <cellStyle name="標準 4 2 2 4 2 2" xfId="280" xr:uid="{FDA1D765-28E2-45E3-B9F4-9B25C3016230}"/>
    <cellStyle name="標準 4 2 2 4 2 2 2" xfId="468" xr:uid="{2B2BE539-8840-4FBF-B0FC-6EB007235E85}"/>
    <cellStyle name="標準 4 2 2 4 2 2 2 2" xfId="967" xr:uid="{64528EE7-97D9-45F9-929D-9C911C564516}"/>
    <cellStyle name="標準 4 2 2 4 2 2 3" xfId="585" xr:uid="{6F4CB977-B7D2-4FA7-BBC0-E0ADDAAAD1EC}"/>
    <cellStyle name="標準 4 2 2 4 2 2 3 2" xfId="1084" xr:uid="{F494A754-41BE-41F4-A6E8-90B2F5223014}"/>
    <cellStyle name="標準 4 2 2 4 2 2 4" xfId="779" xr:uid="{82730FC0-9C1E-42FA-86D3-C52E9B547979}"/>
    <cellStyle name="標準 4 2 2 4 2 3" xfId="209" xr:uid="{CAB30893-4734-46DA-B8B4-9475A260F6FE}"/>
    <cellStyle name="標準 4 2 2 4 2 3 2" xfId="708" xr:uid="{0C9610F3-4E36-4D1D-A6FF-A09B164433ED}"/>
    <cellStyle name="標準 4 2 2 4 2 4" xfId="326" xr:uid="{6F90B656-9915-41E7-AC1E-167ADE810A89}"/>
    <cellStyle name="標準 4 2 2 4 2 4 2" xfId="825" xr:uid="{25E095D0-BF1D-46C3-9724-D5F9251F164A}"/>
    <cellStyle name="標準 4 2 2 4 2 5" xfId="397" xr:uid="{D6C994EA-F9A7-4D6F-9C7C-8A10C83910F1}"/>
    <cellStyle name="標準 4 2 2 4 2 5 2" xfId="896" xr:uid="{D319283D-1A30-469E-94D1-3FDE42DF4873}"/>
    <cellStyle name="標準 4 2 2 4 2 6" xfId="514" xr:uid="{2955F95D-E160-4D66-B828-7BE00F8DCD45}"/>
    <cellStyle name="標準 4 2 2 4 2 6 2" xfId="1013" xr:uid="{478BE612-5A1A-441E-B322-C738F6AB9F11}"/>
    <cellStyle name="標準 4 2 2 4 2 7" xfId="637" xr:uid="{3200DF1C-B76A-44DD-9DFE-D103C88FB579}"/>
    <cellStyle name="標準 4 2 2 4 3" xfId="163" xr:uid="{9D26BAE3-43F5-4D28-9792-3B08B1787508}"/>
    <cellStyle name="標準 4 2 2 4 3 2" xfId="234" xr:uid="{29B75E8E-16D8-4D98-BE98-B9693A379EE4}"/>
    <cellStyle name="標準 4 2 2 4 3 2 2" xfId="733" xr:uid="{85A9F745-46BD-4846-BD00-C136D37D9A88}"/>
    <cellStyle name="標準 4 2 2 4 3 3" xfId="351" xr:uid="{8E255992-47C2-4886-855C-365684BB8BAF}"/>
    <cellStyle name="標準 4 2 2 4 3 3 2" xfId="850" xr:uid="{23A7AD67-2F29-419A-B09C-E087840A2748}"/>
    <cellStyle name="標準 4 2 2 4 3 4" xfId="422" xr:uid="{D9EBD650-CA54-4D0C-BBA8-5E81024FDD1C}"/>
    <cellStyle name="標準 4 2 2 4 3 4 2" xfId="921" xr:uid="{756C2F88-4B3C-4B75-9CC4-807EEF0778D0}"/>
    <cellStyle name="標準 4 2 2 4 3 5" xfId="539" xr:uid="{1563704D-EEE0-4E8F-8B62-4F8198A9FA7B}"/>
    <cellStyle name="標準 4 2 2 4 3 5 2" xfId="1038" xr:uid="{DEB58391-8332-487C-AAC6-A16E941467BE}"/>
    <cellStyle name="標準 4 2 2 4 3 6" xfId="662" xr:uid="{C56C6006-DCB3-4BF9-8D36-B3EE12B7554F}"/>
    <cellStyle name="標準 4 2 2 4 4" xfId="257" xr:uid="{6684872F-1426-422E-BA25-0E61BA7E4998}"/>
    <cellStyle name="標準 4 2 2 4 4 2" xfId="445" xr:uid="{5BA452F6-73D4-4833-BE62-36DAA8CAA06A}"/>
    <cellStyle name="標準 4 2 2 4 4 2 2" xfId="944" xr:uid="{DC8FDE5C-2F99-4BCB-9D42-EAE3E9632C0E}"/>
    <cellStyle name="標準 4 2 2 4 4 3" xfId="562" xr:uid="{54DFDE01-590E-48DC-8F16-8DB76020E99B}"/>
    <cellStyle name="標準 4 2 2 4 4 3 2" xfId="1061" xr:uid="{7E5A8CA4-322A-4F95-9C5C-9173021B115F}"/>
    <cellStyle name="標準 4 2 2 4 4 4" xfId="756" xr:uid="{A911B32D-56EC-4F3D-8AB2-2ECBB31670E4}"/>
    <cellStyle name="標準 4 2 2 4 5" xfId="186" xr:uid="{EDDBC0B6-2A55-45B3-980E-94DA7E760047}"/>
    <cellStyle name="標準 4 2 2 4 5 2" xfId="685" xr:uid="{55C2521B-2775-48C2-A6B6-EAFDACEB11F9}"/>
    <cellStyle name="標準 4 2 2 4 6" xfId="303" xr:uid="{6942AC2E-6F3B-44C4-B0A5-C9CF49DC032C}"/>
    <cellStyle name="標準 4 2 2 4 6 2" xfId="802" xr:uid="{9AA4D701-820D-4962-92B8-6560429914DB}"/>
    <cellStyle name="標準 4 2 2 4 7" xfId="374" xr:uid="{107B5782-F100-4D55-B5CD-A98247B6EAB7}"/>
    <cellStyle name="標準 4 2 2 4 7 2" xfId="873" xr:uid="{951A4955-9773-44AF-8189-8C8C9BECD41A}"/>
    <cellStyle name="標準 4 2 2 4 8" xfId="491" xr:uid="{90F0D4C1-3B26-441A-B52B-45F7E1A85076}"/>
    <cellStyle name="標準 4 2 2 4 8 2" xfId="990" xr:uid="{130DC968-BE48-4964-A620-131912E28EAB}"/>
    <cellStyle name="標準 4 2 2 4 9" xfId="614" xr:uid="{35A87104-D5C2-431B-8062-8C6EAEA9B530}"/>
    <cellStyle name="標準 4 2 2 5" xfId="129" xr:uid="{36F7AC0D-28DE-496B-8183-D65C7EB86280}"/>
    <cellStyle name="標準 4 2 2 5 2" xfId="271" xr:uid="{312B6E7E-4668-4BC8-8E0A-17020665BCD4}"/>
    <cellStyle name="標準 4 2 2 5 2 2" xfId="459" xr:uid="{6F102A49-45AD-449D-82CA-E5DFF0B0C853}"/>
    <cellStyle name="標準 4 2 2 5 2 2 2" xfId="958" xr:uid="{40A78109-6658-462B-9377-6FE04C37C845}"/>
    <cellStyle name="標準 4 2 2 5 2 3" xfId="576" xr:uid="{8A7EC113-CB49-415A-8942-CE15FE947302}"/>
    <cellStyle name="標準 4 2 2 5 2 3 2" xfId="1075" xr:uid="{8CCAA899-34BD-4887-BADA-CB6F09B9FFC7}"/>
    <cellStyle name="標準 4 2 2 5 2 4" xfId="770" xr:uid="{692FC628-D939-4BEE-9475-A46F9F4C37FF}"/>
    <cellStyle name="標準 4 2 2 5 3" xfId="200" xr:uid="{C68E1F83-C99A-461F-A684-50D7392F1EFF}"/>
    <cellStyle name="標準 4 2 2 5 3 2" xfId="699" xr:uid="{3BAFB37F-8060-4069-A91E-D166EFE7373A}"/>
    <cellStyle name="標準 4 2 2 5 4" xfId="317" xr:uid="{7700AF3A-73E0-405A-9F23-CC81E01D9752}"/>
    <cellStyle name="標準 4 2 2 5 4 2" xfId="816" xr:uid="{837F9454-FF0E-4BD7-BCF0-B0FB443905C9}"/>
    <cellStyle name="標準 4 2 2 5 5" xfId="388" xr:uid="{79A9A868-9ED1-43A9-A595-CBAE94767A75}"/>
    <cellStyle name="標準 4 2 2 5 5 2" xfId="887" xr:uid="{7B1161A8-8643-4E58-9499-D705284DD412}"/>
    <cellStyle name="標準 4 2 2 5 6" xfId="505" xr:uid="{CBB46501-79B9-4B44-9542-7F93BAD97157}"/>
    <cellStyle name="標準 4 2 2 5 6 2" xfId="1004" xr:uid="{D0A9DB6D-6464-4156-86D1-6089BE99820B}"/>
    <cellStyle name="標準 4 2 2 5 7" xfId="628" xr:uid="{CD94FDE5-8354-4D93-9C03-15B142F0A958}"/>
    <cellStyle name="標準 4 2 2 6" xfId="154" xr:uid="{6B541CA8-AA81-42D8-9F37-D1FF92F97BDC}"/>
    <cellStyle name="標準 4 2 2 6 2" xfId="225" xr:uid="{51A52804-EA4B-4060-8FF7-FB3238D85D3D}"/>
    <cellStyle name="標準 4 2 2 6 2 2" xfId="724" xr:uid="{02B65809-1CE0-4DD2-80E8-79B17FBB27E9}"/>
    <cellStyle name="標準 4 2 2 6 3" xfId="342" xr:uid="{13BE68EC-E82B-4AC4-8641-7A588DC2BB6F}"/>
    <cellStyle name="標準 4 2 2 6 3 2" xfId="841" xr:uid="{9B67BAB1-E333-4345-B747-3E7CEB0A26BF}"/>
    <cellStyle name="標準 4 2 2 6 4" xfId="413" xr:uid="{70DB6933-E3CB-4730-BFC7-ABDE651A2965}"/>
    <cellStyle name="標準 4 2 2 6 4 2" xfId="912" xr:uid="{E6B9F762-E644-4647-B4D9-803D06612710}"/>
    <cellStyle name="標準 4 2 2 6 5" xfId="530" xr:uid="{6390E02B-47CE-4CFD-9AB9-9DC0AD05F522}"/>
    <cellStyle name="標準 4 2 2 6 5 2" xfId="1029" xr:uid="{8AB9502A-C953-4B65-BD7E-F678F4C04AD0}"/>
    <cellStyle name="標準 4 2 2 6 6" xfId="653" xr:uid="{BAB07FC1-6822-4EB9-B136-75F266B9213F}"/>
    <cellStyle name="標準 4 2 2 7" xfId="248" xr:uid="{AC0F78E0-4BE9-4F2D-8773-BF11E54EF6B2}"/>
    <cellStyle name="標準 4 2 2 7 2" xfId="436" xr:uid="{057BF9DB-9F6E-4616-B73D-DBA49A4252F8}"/>
    <cellStyle name="標準 4 2 2 7 2 2" xfId="935" xr:uid="{BDB55059-EE15-412A-8573-98C4246AA350}"/>
    <cellStyle name="標準 4 2 2 7 3" xfId="553" xr:uid="{7DC099D5-6065-4EAA-8A34-0CA97928A0A0}"/>
    <cellStyle name="標準 4 2 2 7 3 2" xfId="1052" xr:uid="{A0DBA9F4-C393-4988-B13A-4CD1B013EEDA}"/>
    <cellStyle name="標準 4 2 2 7 4" xfId="747" xr:uid="{99D45B6A-D33E-4A74-8F93-2CF9B164FA6E}"/>
    <cellStyle name="標準 4 2 2 8" xfId="177" xr:uid="{91B8CCD3-4A54-4520-BD38-589B4A77150B}"/>
    <cellStyle name="標準 4 2 2 8 2" xfId="676" xr:uid="{FF1C6A9C-F263-4044-8BDF-01552FD4BAD3}"/>
    <cellStyle name="標準 4 2 2 9" xfId="294" xr:uid="{F8CDBC8C-6961-4C8D-AFDB-50B85BAB9A0F}"/>
    <cellStyle name="標準 4 2 2 9 2" xfId="793" xr:uid="{3BB9309E-2084-4E22-9ABD-5B31BACBDF00}"/>
    <cellStyle name="標準 4 2 3" xfId="107" xr:uid="{ACF02E37-DF5E-4B6F-946F-657095FD1186}"/>
    <cellStyle name="標準 4 2 3 10" xfId="610" xr:uid="{9151C9F5-5711-44A7-B105-E58A5273040A}"/>
    <cellStyle name="標準 4 2 3 2" xfId="116" xr:uid="{F0FB36DB-F2FF-4997-A08E-7F7CE1037BB3}"/>
    <cellStyle name="標準 4 2 3 2 2" xfId="143" xr:uid="{A95F821E-D87F-4F68-96B3-9365AA81488B}"/>
    <cellStyle name="標準 4 2 3 2 2 2" xfId="285" xr:uid="{5546E1D1-6872-4F70-BD0C-896B67F71377}"/>
    <cellStyle name="標準 4 2 3 2 2 2 2" xfId="473" xr:uid="{8F97DCED-BAB9-433B-82AF-EF58708F5F17}"/>
    <cellStyle name="標準 4 2 3 2 2 2 2 2" xfId="972" xr:uid="{7B582A78-5F35-4950-978E-50999DAE6B07}"/>
    <cellStyle name="標準 4 2 3 2 2 2 3" xfId="590" xr:uid="{415D728B-1040-4EDF-A45D-8567F091AEB0}"/>
    <cellStyle name="標準 4 2 3 2 2 2 3 2" xfId="1089" xr:uid="{3FB5DF74-B6D1-4D4C-80C3-202D7D90289E}"/>
    <cellStyle name="標準 4 2 3 2 2 2 4" xfId="784" xr:uid="{4344BF2F-23A8-40E0-A450-C279B2201027}"/>
    <cellStyle name="標準 4 2 3 2 2 3" xfId="214" xr:uid="{8C88A9F6-D3F5-48AF-A10B-95D9AF7A5DB8}"/>
    <cellStyle name="標準 4 2 3 2 2 3 2" xfId="713" xr:uid="{7449C166-1820-453B-96B4-F00D2E7AEF55}"/>
    <cellStyle name="標準 4 2 3 2 2 4" xfId="331" xr:uid="{1E24A448-EC79-4383-A399-B4B4B903353A}"/>
    <cellStyle name="標準 4 2 3 2 2 4 2" xfId="830" xr:uid="{B421E9B8-18DC-4CC6-A122-BAB26EAEB411}"/>
    <cellStyle name="標準 4 2 3 2 2 5" xfId="402" xr:uid="{591890EB-4B7E-4D97-BEFE-A64026884B77}"/>
    <cellStyle name="標準 4 2 3 2 2 5 2" xfId="901" xr:uid="{E09FBFE5-149B-4276-B43B-F022FED708B0}"/>
    <cellStyle name="標準 4 2 3 2 2 6" xfId="519" xr:uid="{1F21466C-3AA2-4716-A999-014070721019}"/>
    <cellStyle name="標準 4 2 3 2 2 6 2" xfId="1018" xr:uid="{72614501-3EF0-40B7-B8A9-CF1A546839E9}"/>
    <cellStyle name="標準 4 2 3 2 2 7" xfId="642" xr:uid="{A2324A2D-2810-4160-B6D5-476C03191D49}"/>
    <cellStyle name="標準 4 2 3 2 3" xfId="168" xr:uid="{68E4B7ED-CB7A-433E-B3BA-86793FEAE998}"/>
    <cellStyle name="標準 4 2 3 2 3 2" xfId="239" xr:uid="{B6EE6FC7-CD13-4935-AED9-51E7EEF95E79}"/>
    <cellStyle name="標準 4 2 3 2 3 2 2" xfId="738" xr:uid="{56A6BF65-710A-4C48-B4A0-A75410AC4921}"/>
    <cellStyle name="標準 4 2 3 2 3 3" xfId="356" xr:uid="{B5B58FD9-A3EA-4027-853B-C63BD893BB3B}"/>
    <cellStyle name="標準 4 2 3 2 3 3 2" xfId="855" xr:uid="{BA46D7E4-8211-4734-A30F-FEC126BEDB68}"/>
    <cellStyle name="標準 4 2 3 2 3 4" xfId="427" xr:uid="{403C232A-9860-442D-BF72-E80ADCC03BC9}"/>
    <cellStyle name="標準 4 2 3 2 3 4 2" xfId="926" xr:uid="{955BFF73-948C-43A2-9948-56EAD23FAB00}"/>
    <cellStyle name="標準 4 2 3 2 3 5" xfId="544" xr:uid="{43454887-FFEA-4AD7-BD5A-4012185083BB}"/>
    <cellStyle name="標準 4 2 3 2 3 5 2" xfId="1043" xr:uid="{7613381F-8E19-478F-B853-B9EA7DB77C11}"/>
    <cellStyle name="標準 4 2 3 2 3 6" xfId="667" xr:uid="{1BE1CBF1-95CD-4A1A-B7CF-2C0BF8485024}"/>
    <cellStyle name="標準 4 2 3 2 4" xfId="262" xr:uid="{19812060-3CF3-48E4-B938-85949825442D}"/>
    <cellStyle name="標準 4 2 3 2 4 2" xfId="450" xr:uid="{C1713189-EF39-4D20-AF70-A075214422AF}"/>
    <cellStyle name="標準 4 2 3 2 4 2 2" xfId="949" xr:uid="{784AAEE6-5442-421E-866D-3DB0858B3FA3}"/>
    <cellStyle name="標準 4 2 3 2 4 3" xfId="567" xr:uid="{BD806832-3AD0-451F-ADB7-025EA2F2B9DC}"/>
    <cellStyle name="標準 4 2 3 2 4 3 2" xfId="1066" xr:uid="{762B87F0-0DF5-49A1-96E5-7DAF6583E081}"/>
    <cellStyle name="標準 4 2 3 2 4 4" xfId="761" xr:uid="{D6B94CCA-1665-4846-B43F-30B3EF883686}"/>
    <cellStyle name="標準 4 2 3 2 5" xfId="191" xr:uid="{B58A338C-CC54-4268-B1B6-35AEEF56EA0C}"/>
    <cellStyle name="標準 4 2 3 2 5 2" xfId="690" xr:uid="{EC926908-13D5-431E-9F49-001B1C781109}"/>
    <cellStyle name="標準 4 2 3 2 6" xfId="308" xr:uid="{FA3832D5-11EB-4C3E-96FE-E4E084D40A4F}"/>
    <cellStyle name="標準 4 2 3 2 6 2" xfId="807" xr:uid="{9E691DC9-5361-4457-BCA4-AD65A428129E}"/>
    <cellStyle name="標準 4 2 3 2 7" xfId="379" xr:uid="{2DCEFB18-7E75-4958-B3FE-D98D90612381}"/>
    <cellStyle name="標準 4 2 3 2 7 2" xfId="878" xr:uid="{7CDF0E7D-5F68-43E1-A4F2-F81053F608AE}"/>
    <cellStyle name="標準 4 2 3 2 8" xfId="496" xr:uid="{EBB6EB8C-3CF2-4DA1-AB1D-BD564F029457}"/>
    <cellStyle name="標準 4 2 3 2 8 2" xfId="995" xr:uid="{5715C75C-6879-4477-9EFD-BB3D5A5BF89F}"/>
    <cellStyle name="標準 4 2 3 2 9" xfId="619" xr:uid="{11D3642F-8DA1-471A-AF3E-CC7909C64F86}"/>
    <cellStyle name="標準 4 2 3 3" xfId="134" xr:uid="{56E3C63D-AC92-4BAF-A18A-98E71FC4F52B}"/>
    <cellStyle name="標準 4 2 3 3 2" xfId="276" xr:uid="{E2181A08-C1B1-4D60-AE5A-F048964E5D7C}"/>
    <cellStyle name="標準 4 2 3 3 2 2" xfId="464" xr:uid="{46244D7E-17DB-4106-AF31-E22AC467AEA6}"/>
    <cellStyle name="標準 4 2 3 3 2 2 2" xfId="963" xr:uid="{BBBB3F1F-3479-4C9C-BDF5-657E8777D466}"/>
    <cellStyle name="標準 4 2 3 3 2 3" xfId="581" xr:uid="{544D765D-48ED-4258-BB85-C997C27CAEA9}"/>
    <cellStyle name="標準 4 2 3 3 2 3 2" xfId="1080" xr:uid="{34EEC19E-EB57-4C58-91C0-672E3390321B}"/>
    <cellStyle name="標準 4 2 3 3 2 4" xfId="775" xr:uid="{2A316D38-45A3-4AA8-875B-93CA7F7867F5}"/>
    <cellStyle name="標準 4 2 3 3 3" xfId="205" xr:uid="{E6E5D405-861C-44DB-8E6B-ADBDC71DE160}"/>
    <cellStyle name="標準 4 2 3 3 3 2" xfId="704" xr:uid="{9BF9C4C4-7643-433E-A612-B9425E848013}"/>
    <cellStyle name="標準 4 2 3 3 4" xfId="322" xr:uid="{D7A87C99-2F9D-490D-A3F6-AE06E0EDE03D}"/>
    <cellStyle name="標準 4 2 3 3 4 2" xfId="821" xr:uid="{BBDD46EE-2750-4733-BBD9-EC6960EFCC15}"/>
    <cellStyle name="標準 4 2 3 3 5" xfId="393" xr:uid="{97AAC232-7C27-4F9B-9EA2-0897E0147655}"/>
    <cellStyle name="標準 4 2 3 3 5 2" xfId="892" xr:uid="{8E3E13F0-5ADD-43A9-9A80-7C2F1D1A789F}"/>
    <cellStyle name="標準 4 2 3 3 6" xfId="510" xr:uid="{0777E17E-5510-4EEB-A268-69DA32D62CAD}"/>
    <cellStyle name="標準 4 2 3 3 6 2" xfId="1009" xr:uid="{DB015B7C-93E0-4811-94BE-6EC2A55747B7}"/>
    <cellStyle name="標準 4 2 3 3 7" xfId="633" xr:uid="{6FF4F7F1-BE28-496E-9832-D15479364D97}"/>
    <cellStyle name="標準 4 2 3 4" xfId="159" xr:uid="{A2DD61F0-5F09-4917-BC3A-4C7268F17670}"/>
    <cellStyle name="標準 4 2 3 4 2" xfId="230" xr:uid="{F490385E-9531-48C0-BD66-B3447A385D34}"/>
    <cellStyle name="標準 4 2 3 4 2 2" xfId="729" xr:uid="{DA65CC58-4309-4338-87FB-CE97FEDA09F1}"/>
    <cellStyle name="標準 4 2 3 4 3" xfId="347" xr:uid="{F8DEF087-DD87-480E-A2A0-FFDC2732E5D8}"/>
    <cellStyle name="標準 4 2 3 4 3 2" xfId="846" xr:uid="{2667864D-D4AF-4379-9669-1BCBEF90393F}"/>
    <cellStyle name="標準 4 2 3 4 4" xfId="418" xr:uid="{4D902BDB-D709-4206-9FB4-31607070961F}"/>
    <cellStyle name="標準 4 2 3 4 4 2" xfId="917" xr:uid="{A180EDF6-0DE1-417D-9161-D55877F49737}"/>
    <cellStyle name="標準 4 2 3 4 5" xfId="535" xr:uid="{8BE7EBB6-0449-4540-B77F-41D348477049}"/>
    <cellStyle name="標準 4 2 3 4 5 2" xfId="1034" xr:uid="{47B35615-F433-47A8-AC0E-2E276EB83B99}"/>
    <cellStyle name="標準 4 2 3 4 6" xfId="658" xr:uid="{51ABDBF7-F450-4296-A60F-7D086B1AF539}"/>
    <cellStyle name="標準 4 2 3 5" xfId="253" xr:uid="{61281134-22A7-4D62-B6F2-59A7CCDB29B0}"/>
    <cellStyle name="標準 4 2 3 5 2" xfId="441" xr:uid="{5AFFEE62-AB21-49AF-B803-61D99A7B99A9}"/>
    <cellStyle name="標準 4 2 3 5 2 2" xfId="940" xr:uid="{E0C9E71F-DC13-48D9-A040-427B725D9012}"/>
    <cellStyle name="標準 4 2 3 5 3" xfId="558" xr:uid="{835F3ADC-9F9B-4FDC-83D9-47DBD3B35547}"/>
    <cellStyle name="標準 4 2 3 5 3 2" xfId="1057" xr:uid="{767EBA9F-772E-468B-9103-F12BDF62FA19}"/>
    <cellStyle name="標準 4 2 3 5 4" xfId="752" xr:uid="{6455F244-63F6-4EED-952C-CE6DDEE10B13}"/>
    <cellStyle name="標準 4 2 3 6" xfId="182" xr:uid="{A29FA969-42FF-4F51-8ED5-E703B6793183}"/>
    <cellStyle name="標準 4 2 3 6 2" xfId="681" xr:uid="{45CB02E8-5BC5-4051-838E-CE4A8CB53650}"/>
    <cellStyle name="標準 4 2 3 7" xfId="299" xr:uid="{FA76C6BF-C10E-4F03-A810-004B65604FAD}"/>
    <cellStyle name="標準 4 2 3 7 2" xfId="798" xr:uid="{DB340D3B-F6A4-4C26-83BD-784127001AEA}"/>
    <cellStyle name="標準 4 2 3 8" xfId="370" xr:uid="{143358C5-35FA-45BC-B5A4-36E81FAC5841}"/>
    <cellStyle name="標準 4 2 3 8 2" xfId="869" xr:uid="{3E316092-9CB5-4E7F-A24A-D74896EE1708}"/>
    <cellStyle name="標準 4 2 3 9" xfId="487" xr:uid="{673575BA-61AC-49A6-B736-F21714023234}"/>
    <cellStyle name="標準 4 2 3 9 2" xfId="986" xr:uid="{9A878F3C-0ECB-48FA-B753-AB3113E05C2F}"/>
    <cellStyle name="標準 4 2 4" xfId="110" xr:uid="{9CFCC9E3-03A6-45B9-8AD8-5760B1481E10}"/>
    <cellStyle name="標準 4 2 4 2" xfId="137" xr:uid="{DBAF0DC8-D2BE-4A8C-8905-AB849DC7BAA8}"/>
    <cellStyle name="標準 4 2 4 2 2" xfId="279" xr:uid="{28C7F3D5-657D-46DA-B9BA-E03FE9036A67}"/>
    <cellStyle name="標準 4 2 4 2 2 2" xfId="467" xr:uid="{EE4CF8DD-F60C-463B-AAE2-4EF019CB9013}"/>
    <cellStyle name="標準 4 2 4 2 2 2 2" xfId="966" xr:uid="{0DBBFCF3-8FF9-4160-AD2D-2B114974906A}"/>
    <cellStyle name="標準 4 2 4 2 2 3" xfId="584" xr:uid="{39B5CED4-6CCD-490F-9901-44E312E69E34}"/>
    <cellStyle name="標準 4 2 4 2 2 3 2" xfId="1083" xr:uid="{69CF5CC6-FEC0-45EB-AEC9-3EDD0C96CC2C}"/>
    <cellStyle name="標準 4 2 4 2 2 4" xfId="778" xr:uid="{167CB545-7521-4BAF-AF98-572980DAD0E7}"/>
    <cellStyle name="標準 4 2 4 2 3" xfId="208" xr:uid="{96C5D3DD-4D2A-4F0F-BF06-72BDFC34D29C}"/>
    <cellStyle name="標準 4 2 4 2 3 2" xfId="707" xr:uid="{FB31A36F-C8DA-4714-BEFD-85E3691EFAC7}"/>
    <cellStyle name="標準 4 2 4 2 4" xfId="325" xr:uid="{C7F33414-7FF2-4806-95CC-72AC823C1950}"/>
    <cellStyle name="標準 4 2 4 2 4 2" xfId="824" xr:uid="{0111D82C-A07E-4B06-944B-C1F1C1EB2585}"/>
    <cellStyle name="標準 4 2 4 2 5" xfId="396" xr:uid="{75560E2A-F4A1-4EC9-A8D5-AEA69D9AEED2}"/>
    <cellStyle name="標準 4 2 4 2 5 2" xfId="895" xr:uid="{1D7F7607-3EE9-4BA0-94B8-DDD9E2CF330F}"/>
    <cellStyle name="標準 4 2 4 2 6" xfId="513" xr:uid="{21872203-8516-4E3A-9BDF-F9522D3ADAC6}"/>
    <cellStyle name="標準 4 2 4 2 6 2" xfId="1012" xr:uid="{86335FDF-2E44-4D74-B822-24262092627F}"/>
    <cellStyle name="標準 4 2 4 2 7" xfId="636" xr:uid="{C2B99D34-1152-4AB0-8FDE-D5515563157C}"/>
    <cellStyle name="標準 4 2 4 3" xfId="162" xr:uid="{633A7B66-FB33-405C-B874-572494FE05E7}"/>
    <cellStyle name="標準 4 2 4 3 2" xfId="233" xr:uid="{7D954C8B-10BC-412E-95CD-307347929FB8}"/>
    <cellStyle name="標準 4 2 4 3 2 2" xfId="732" xr:uid="{F136414B-674F-45D4-B808-1162EF92E1E2}"/>
    <cellStyle name="標準 4 2 4 3 3" xfId="350" xr:uid="{8FAD1946-53E6-4CB1-9088-072E6A6D92B4}"/>
    <cellStyle name="標準 4 2 4 3 3 2" xfId="849" xr:uid="{3A308D7B-9A6F-46FF-A123-5548A33157B0}"/>
    <cellStyle name="標準 4 2 4 3 4" xfId="421" xr:uid="{803E4F9B-AF68-4BAF-90CC-AE7446E3B32D}"/>
    <cellStyle name="標準 4 2 4 3 4 2" xfId="920" xr:uid="{339069A7-2270-4AFE-821A-6F29511C7478}"/>
    <cellStyle name="標準 4 2 4 3 5" xfId="538" xr:uid="{067653FF-41D6-4686-A4F7-3468F3621E91}"/>
    <cellStyle name="標準 4 2 4 3 5 2" xfId="1037" xr:uid="{7A633AA1-A0A8-4FB6-ADC5-75CF8DBF518F}"/>
    <cellStyle name="標準 4 2 4 3 6" xfId="661" xr:uid="{C44FAE16-7A24-4E6F-8626-9C2EDE2AD883}"/>
    <cellStyle name="標準 4 2 4 4" xfId="256" xr:uid="{DF315D80-4084-4748-A762-326468398F41}"/>
    <cellStyle name="標準 4 2 4 4 2" xfId="444" xr:uid="{2A61D500-66C3-4A33-B48A-69FCF2627F5C}"/>
    <cellStyle name="標準 4 2 4 4 2 2" xfId="943" xr:uid="{50F93291-9C44-4718-8114-60034E99231C}"/>
    <cellStyle name="標準 4 2 4 4 3" xfId="561" xr:uid="{3CA20255-C672-4314-8B00-7955C1071E99}"/>
    <cellStyle name="標準 4 2 4 4 3 2" xfId="1060" xr:uid="{BFE8DAF2-9C4F-41FF-BD06-7A4E0C9FC7BC}"/>
    <cellStyle name="標準 4 2 4 4 4" xfId="755" xr:uid="{EEABB2F2-FABD-4464-B80B-0CE98F401AB4}"/>
    <cellStyle name="標準 4 2 4 5" xfId="185" xr:uid="{F905666E-3057-42FE-AF4F-8DD7DD3537D9}"/>
    <cellStyle name="標準 4 2 4 5 2" xfId="684" xr:uid="{D54CE255-080A-49B0-A6EB-CD7E2213074E}"/>
    <cellStyle name="標準 4 2 4 6" xfId="302" xr:uid="{F6FF571F-D4B3-4A78-889C-5E98C1AE827B}"/>
    <cellStyle name="標準 4 2 4 6 2" xfId="801" xr:uid="{CAC8B296-D0CA-47FD-BFED-299A5DBA0972}"/>
    <cellStyle name="標準 4 2 4 7" xfId="373" xr:uid="{3ACAF942-2423-4385-9A92-57DF8E5E22D1}"/>
    <cellStyle name="標準 4 2 4 7 2" xfId="872" xr:uid="{736A6576-8EF7-481D-A422-9E72B204AC70}"/>
    <cellStyle name="標準 4 2 4 8" xfId="490" xr:uid="{9BB8B8A1-0B18-42AB-B7F8-8666FF66B856}"/>
    <cellStyle name="標準 4 2 4 8 2" xfId="989" xr:uid="{8AAF0CAD-52ED-4FB7-ABA4-3DE53249EAA3}"/>
    <cellStyle name="標準 4 2 4 9" xfId="613" xr:uid="{89C37A41-F82A-4A53-9249-66779CF8FA93}"/>
    <cellStyle name="標準 4 2 5" xfId="121" xr:uid="{A08B0A63-3100-44D7-9162-49D5737F762F}"/>
    <cellStyle name="標準 4 2 5 2" xfId="146" xr:uid="{3AA69A27-2A59-4B21-B156-AA1A5930E9B3}"/>
    <cellStyle name="標準 4 2 5 2 2" xfId="288" xr:uid="{56BABEB6-A0D4-4D10-8DA5-9FF9E4BF5726}"/>
    <cellStyle name="標準 4 2 5 2 2 2" xfId="476" xr:uid="{94C05B5F-B9EE-42AA-A948-D469B9DDB683}"/>
    <cellStyle name="標準 4 2 5 2 2 2 2" xfId="975" xr:uid="{B234BCF8-CCF2-4C6C-B78A-A75B614135AD}"/>
    <cellStyle name="標準 4 2 5 2 2 3" xfId="593" xr:uid="{EC6036A3-65B2-49A0-BE6B-B1E078BAEBC4}"/>
    <cellStyle name="標準 4 2 5 2 2 3 2" xfId="1092" xr:uid="{2CD373CD-B945-41B9-B2E6-8792EC87582F}"/>
    <cellStyle name="標準 4 2 5 2 2 4" xfId="787" xr:uid="{39229771-2F37-4631-8FE7-BFBA88172D15}"/>
    <cellStyle name="標準 4 2 5 2 3" xfId="217" xr:uid="{D40852A1-71B7-4464-A771-E3F8E1479A99}"/>
    <cellStyle name="標準 4 2 5 2 3 2" xfId="716" xr:uid="{6FA56588-2FCA-4BFC-B458-B161AC491316}"/>
    <cellStyle name="標準 4 2 5 2 4" xfId="334" xr:uid="{D08E087A-A758-48EB-8044-5C6042A6B984}"/>
    <cellStyle name="標準 4 2 5 2 4 2" xfId="833" xr:uid="{9602BC4B-A074-4915-AB89-91B0F7B019D7}"/>
    <cellStyle name="標準 4 2 5 2 5" xfId="405" xr:uid="{F798DC8F-C035-4421-9E6D-7BE3AE385185}"/>
    <cellStyle name="標準 4 2 5 2 5 2" xfId="904" xr:uid="{4B1D9F3B-092A-4260-813F-6800D56F21C6}"/>
    <cellStyle name="標準 4 2 5 2 6" xfId="522" xr:uid="{4CF540F3-0972-4A35-87CF-7E9217D1AF9A}"/>
    <cellStyle name="標準 4 2 5 2 6 2" xfId="1021" xr:uid="{0635297E-1120-4FDF-B733-285B52FBCC2B}"/>
    <cellStyle name="標準 4 2 5 2 7" xfId="645" xr:uid="{E9BE28C4-BC59-4BF3-9632-C2CFC2BBC33B}"/>
    <cellStyle name="標準 4 2 5 3" xfId="171" xr:uid="{6A7D1A21-2E4A-4EDE-97EB-3B79A8A5B10E}"/>
    <cellStyle name="標準 4 2 5 3 2" xfId="242" xr:uid="{358BCF45-C21B-4F31-9C11-2968A07B919E}"/>
    <cellStyle name="標準 4 2 5 3 2 2" xfId="741" xr:uid="{2F3E771D-19D0-4A62-8505-329A8D630205}"/>
    <cellStyle name="標準 4 2 5 3 3" xfId="359" xr:uid="{F9B25E95-3B90-4E49-B1E7-3E642A39839A}"/>
    <cellStyle name="標準 4 2 5 3 3 2" xfId="858" xr:uid="{649C981E-3D23-4724-ADA9-8FC7CFD1A1D7}"/>
    <cellStyle name="標準 4 2 5 3 4" xfId="430" xr:uid="{99100BDA-0A5D-4D9B-9347-EC45B3E517E7}"/>
    <cellStyle name="標準 4 2 5 3 4 2" xfId="929" xr:uid="{8479928E-5A40-4EA4-AFA7-B5DE9FC9F28E}"/>
    <cellStyle name="標準 4 2 5 3 5" xfId="547" xr:uid="{2138F3F6-A4EC-4CB0-82BF-E12A33FD8288}"/>
    <cellStyle name="標準 4 2 5 3 5 2" xfId="1046" xr:uid="{2785D504-42DB-442F-B419-33BAC196057C}"/>
    <cellStyle name="標準 4 2 5 3 6" xfId="670" xr:uid="{9E8E2A6A-3C6E-4C2C-AF8C-8BE60561FBAE}"/>
    <cellStyle name="標準 4 2 5 4" xfId="265" xr:uid="{0E7C22EE-66C2-43B2-BCBB-92BD3C02E7BC}"/>
    <cellStyle name="標準 4 2 5 4 2" xfId="453" xr:uid="{7B992525-94CC-4D36-994F-E0DFDC2D9DEA}"/>
    <cellStyle name="標準 4 2 5 4 2 2" xfId="952" xr:uid="{25A0FE60-2ED6-4F83-91F2-713FB7127C58}"/>
    <cellStyle name="標準 4 2 5 4 3" xfId="570" xr:uid="{85D2C0CF-D018-495C-BF3A-A4953F0CEEDC}"/>
    <cellStyle name="標準 4 2 5 4 3 2" xfId="1069" xr:uid="{2D62B789-0F6A-47D5-B8C0-7C7C154F6998}"/>
    <cellStyle name="標準 4 2 5 4 4" xfId="764" xr:uid="{2844978A-0A13-4CD6-B3CB-0BCCD4C0E41F}"/>
    <cellStyle name="標準 4 2 5 5" xfId="194" xr:uid="{1C0948FA-B3EE-4E06-A108-4298EFB9259F}"/>
    <cellStyle name="標準 4 2 5 5 2" xfId="693" xr:uid="{CC62CE60-CC65-443C-8B5F-0A27A09E6F96}"/>
    <cellStyle name="標準 4 2 5 6" xfId="311" xr:uid="{C2301AA2-AB12-4B02-AAE4-6FAD943FB9C3}"/>
    <cellStyle name="標準 4 2 5 6 2" xfId="810" xr:uid="{B0199647-C821-4FC8-AB90-25477A580338}"/>
    <cellStyle name="標準 4 2 5 7" xfId="382" xr:uid="{D9C0AD48-1893-45E2-AD24-55919E18C6F0}"/>
    <cellStyle name="標準 4 2 5 7 2" xfId="881" xr:uid="{30F77DDA-4826-412E-BBF3-32290709F3B3}"/>
    <cellStyle name="標準 4 2 5 8" xfId="499" xr:uid="{4753A028-E296-49FD-98CB-80A95E1E39F5}"/>
    <cellStyle name="標準 4 2 5 8 2" xfId="998" xr:uid="{0C2D1232-2CFF-4733-AFF0-1A0384D224A7}"/>
    <cellStyle name="標準 4 2 5 9" xfId="622" xr:uid="{8805DA25-BE43-41B4-BC20-80513F2D9E24}"/>
    <cellStyle name="標準 4 2 6" xfId="128" xr:uid="{ED909545-9DCB-4C5E-B912-8047AA5F8C0F}"/>
    <cellStyle name="標準 4 2 6 2" xfId="270" xr:uid="{4EDFF74A-00F4-4699-BC1E-5CFC2003E0E1}"/>
    <cellStyle name="標準 4 2 6 2 2" xfId="458" xr:uid="{19B900F0-87CB-4166-ADBF-4E9391BB237C}"/>
    <cellStyle name="標準 4 2 6 2 2 2" xfId="957" xr:uid="{FA8D5E7B-B789-49B7-BA9D-346F97F07DA6}"/>
    <cellStyle name="標準 4 2 6 2 3" xfId="575" xr:uid="{B55CED96-5937-4D56-BD2E-6969EEE99F97}"/>
    <cellStyle name="標準 4 2 6 2 3 2" xfId="1074" xr:uid="{E52A5AE0-DE13-435E-A843-294CA51693CC}"/>
    <cellStyle name="標準 4 2 6 2 4" xfId="769" xr:uid="{47BE055F-2F9D-4F2F-86AF-1E8C96D7E090}"/>
    <cellStyle name="標準 4 2 6 3" xfId="199" xr:uid="{91B70201-A4E2-43D0-A461-EB5139E4352C}"/>
    <cellStyle name="標準 4 2 6 3 2" xfId="698" xr:uid="{66D7B9D3-36B5-4F99-B331-6E216FBF1F15}"/>
    <cellStyle name="標準 4 2 6 4" xfId="316" xr:uid="{5FD55346-D001-4622-BF0C-11D4230CCF69}"/>
    <cellStyle name="標準 4 2 6 4 2" xfId="815" xr:uid="{B1894E74-0196-478F-B29C-FB9843E12A10}"/>
    <cellStyle name="標準 4 2 6 5" xfId="387" xr:uid="{AF0043FE-8113-46C6-98A3-9CC02DB202BF}"/>
    <cellStyle name="標準 4 2 6 5 2" xfId="886" xr:uid="{82081BB1-AB0A-47E3-8D6B-F20402D164D3}"/>
    <cellStyle name="標準 4 2 6 6" xfId="504" xr:uid="{9C6D4D45-E715-4AB4-A1BF-C0F5013851EF}"/>
    <cellStyle name="標準 4 2 6 6 2" xfId="1003" xr:uid="{2533873C-FD88-4777-9B56-1F5C2A37A68F}"/>
    <cellStyle name="標準 4 2 6 7" xfId="627" xr:uid="{141433F4-7FFF-4235-A969-E89F22494143}"/>
    <cellStyle name="標準 4 2 7" xfId="153" xr:uid="{54C589D4-F4C5-4415-ACB7-3528D9279122}"/>
    <cellStyle name="標準 4 2 7 2" xfId="224" xr:uid="{E5AF74A8-B75E-4B6B-B99D-5229B95C361C}"/>
    <cellStyle name="標準 4 2 7 2 2" xfId="723" xr:uid="{2367ABBB-F3DF-4C59-BA04-2962DE2A138B}"/>
    <cellStyle name="標準 4 2 7 3" xfId="341" xr:uid="{A15866EE-18C9-4B89-9E1D-0DD14433EAD3}"/>
    <cellStyle name="標準 4 2 7 3 2" xfId="840" xr:uid="{EF07F282-FF85-4691-8890-5B324989C40C}"/>
    <cellStyle name="標準 4 2 7 4" xfId="412" xr:uid="{7804DD48-089F-4330-837A-1743BA38CDBD}"/>
    <cellStyle name="標準 4 2 7 4 2" xfId="911" xr:uid="{C359A800-5432-4E02-BD8F-FBADE5392E98}"/>
    <cellStyle name="標準 4 2 7 5" xfId="529" xr:uid="{A73998B2-DB5A-4F12-A004-0CE7D4DC193F}"/>
    <cellStyle name="標準 4 2 7 5 2" xfId="1028" xr:uid="{3ED3AE29-9BA8-434D-819F-9E7C1EABC3D2}"/>
    <cellStyle name="標準 4 2 7 6" xfId="652" xr:uid="{AEF57837-2FA9-4071-BC7B-2542F53FFFA1}"/>
    <cellStyle name="標準 4 2 8" xfId="247" xr:uid="{AE6D8386-79D6-4FC1-9997-2029BB2AEBDE}"/>
    <cellStyle name="標準 4 2 8 2" xfId="435" xr:uid="{7889E1CA-150C-4A99-9EF9-2634A3D926A4}"/>
    <cellStyle name="標準 4 2 8 2 2" xfId="934" xr:uid="{A9289150-0E1E-42ED-A1A1-88055734FF74}"/>
    <cellStyle name="標準 4 2 8 3" xfId="552" xr:uid="{0CF24C44-BC63-4969-9B18-4753854DB3C9}"/>
    <cellStyle name="標準 4 2 8 3 2" xfId="1051" xr:uid="{8C03C4E5-AB6E-4C26-9512-FB665D0CC823}"/>
    <cellStyle name="標準 4 2 8 4" xfId="746" xr:uid="{CFE33B06-DA4A-4DDE-B6AE-1DB4B6BE04C0}"/>
    <cellStyle name="標準 4 2 9" xfId="176" xr:uid="{EDAA9EC3-CCAB-4E3F-A7D2-C8444820BB98}"/>
    <cellStyle name="標準 4 2 9 2" xfId="675" xr:uid="{B01CCE52-37F4-457E-A82E-FDBE4DE5994E}"/>
    <cellStyle name="標準 4 3" xfId="106" xr:uid="{B8773F33-0C87-420B-BFE6-2989F6371F41}"/>
    <cellStyle name="標準 4 3 10" xfId="486" xr:uid="{55A6BC7D-5316-4DF0-ABEA-2F2C3050704D}"/>
    <cellStyle name="標準 4 3 10 2" xfId="985" xr:uid="{4E595B63-64C8-42FC-A3E2-080D4C31EB55}"/>
    <cellStyle name="標準 4 3 11" xfId="609" xr:uid="{51250CBC-7220-4623-A790-473B7AF37BE1}"/>
    <cellStyle name="標準 4 3 2" xfId="115" xr:uid="{6D3E4139-A3C2-4E48-A638-7104C81707D8}"/>
    <cellStyle name="標準 4 3 2 2" xfId="142" xr:uid="{F044DAD0-C56D-4F8A-8C2A-076AD7AB1842}"/>
    <cellStyle name="標準 4 3 2 2 2" xfId="284" xr:uid="{D965C697-4E9A-48FC-B4EB-7A03377253B6}"/>
    <cellStyle name="標準 4 3 2 2 2 2" xfId="472" xr:uid="{76877E9E-36FE-4A82-A4DF-7FBC64A29F95}"/>
    <cellStyle name="標準 4 3 2 2 2 2 2" xfId="971" xr:uid="{D1D63B3A-A9F4-46A0-B083-4134BA2AB4E6}"/>
    <cellStyle name="標準 4 3 2 2 2 3" xfId="589" xr:uid="{92CEDB85-7EA1-49C2-84F1-BA8CD94B0FD7}"/>
    <cellStyle name="標準 4 3 2 2 2 3 2" xfId="1088" xr:uid="{93D9B3D1-CD36-4CF6-9FD8-3E6273AE7B1D}"/>
    <cellStyle name="標準 4 3 2 2 2 4" xfId="783" xr:uid="{E9513FAD-1A4C-4455-B566-B5C3C5831BBD}"/>
    <cellStyle name="標準 4 3 2 2 3" xfId="213" xr:uid="{4CE0EB34-6AF0-4F7C-A329-6D3BF0DF7539}"/>
    <cellStyle name="標準 4 3 2 2 3 2" xfId="712" xr:uid="{E0DA4794-3CE9-4045-B097-C6D818874C8B}"/>
    <cellStyle name="標準 4 3 2 2 4" xfId="330" xr:uid="{5B41F4F3-D387-4401-9266-CAE004E2D0F8}"/>
    <cellStyle name="標準 4 3 2 2 4 2" xfId="829" xr:uid="{6572C56C-94F6-45D2-A30E-6E6B7AD229B7}"/>
    <cellStyle name="標準 4 3 2 2 5" xfId="401" xr:uid="{7D9FDC26-7648-43A5-B296-744C4F38BFD1}"/>
    <cellStyle name="標準 4 3 2 2 5 2" xfId="900" xr:uid="{D289536F-5B66-4ED0-88FE-42001308874C}"/>
    <cellStyle name="標準 4 3 2 2 6" xfId="518" xr:uid="{8F1446BA-2AE3-43F5-88F9-57E10CB8F0E1}"/>
    <cellStyle name="標準 4 3 2 2 6 2" xfId="1017" xr:uid="{D7DF1C3C-FE91-44F4-9F48-4A148945F146}"/>
    <cellStyle name="標準 4 3 2 2 7" xfId="641" xr:uid="{434D0C07-EAE6-48AC-80C6-8D998A4999F3}"/>
    <cellStyle name="標準 4 3 2 3" xfId="167" xr:uid="{9408EC58-5E53-431D-AEBA-35D926E13594}"/>
    <cellStyle name="標準 4 3 2 3 2" xfId="238" xr:uid="{18465E9B-7709-4BB8-825B-569B084D88C9}"/>
    <cellStyle name="標準 4 3 2 3 2 2" xfId="737" xr:uid="{C4EB7AD0-8E79-443C-A1FE-E550D3916E78}"/>
    <cellStyle name="標準 4 3 2 3 3" xfId="355" xr:uid="{91774C12-95AA-4539-97ED-B611820E7D31}"/>
    <cellStyle name="標準 4 3 2 3 3 2" xfId="854" xr:uid="{D6BE4EEB-DFAE-4FF2-BDCE-E8B0292AF71B}"/>
    <cellStyle name="標準 4 3 2 3 4" xfId="426" xr:uid="{DDC0808B-25A0-4417-9750-CBC2A65E945A}"/>
    <cellStyle name="標準 4 3 2 3 4 2" xfId="925" xr:uid="{FC6C9411-67F0-45B9-8946-1FD7847C8693}"/>
    <cellStyle name="標準 4 3 2 3 5" xfId="543" xr:uid="{CE3693E1-6146-4D0D-86A7-A3BF37028649}"/>
    <cellStyle name="標準 4 3 2 3 5 2" xfId="1042" xr:uid="{7D3FED5F-D85A-4501-839B-974921AD434A}"/>
    <cellStyle name="標準 4 3 2 3 6" xfId="666" xr:uid="{3D267A45-0FFE-4941-B560-4F53B2B168DD}"/>
    <cellStyle name="標準 4 3 2 4" xfId="261" xr:uid="{7A88FE08-881A-4489-B1C6-2B04278D0ADE}"/>
    <cellStyle name="標準 4 3 2 4 2" xfId="449" xr:uid="{DE390A95-2F97-4F21-B198-903D6A2E8385}"/>
    <cellStyle name="標準 4 3 2 4 2 2" xfId="948" xr:uid="{6E13A98D-B594-4739-8ABE-BB1F06A92C5E}"/>
    <cellStyle name="標準 4 3 2 4 3" xfId="566" xr:uid="{24585609-B4B7-4E4B-B299-83245A6596B9}"/>
    <cellStyle name="標準 4 3 2 4 3 2" xfId="1065" xr:uid="{E1BCF5AF-9ECF-4B84-8C7D-7476289E948B}"/>
    <cellStyle name="標準 4 3 2 4 4" xfId="760" xr:uid="{5741AEDC-2885-49C4-8954-490C77207F9F}"/>
    <cellStyle name="標準 4 3 2 5" xfId="190" xr:uid="{EBB39ABA-76CC-47B3-AFB1-5CB500556D50}"/>
    <cellStyle name="標準 4 3 2 5 2" xfId="689" xr:uid="{9824D752-6B69-487A-BF43-383F04B66CD6}"/>
    <cellStyle name="標準 4 3 2 6" xfId="307" xr:uid="{A579392E-F031-4887-9022-AE65ACF699BA}"/>
    <cellStyle name="標準 4 3 2 6 2" xfId="806" xr:uid="{00D74C9E-B541-4D60-9ADD-7452F4957BE8}"/>
    <cellStyle name="標準 4 3 2 7" xfId="378" xr:uid="{A6893003-B301-45AC-B633-D97A5F652B68}"/>
    <cellStyle name="標準 4 3 2 7 2" xfId="877" xr:uid="{44CDB957-81EB-4EDA-922F-33A73E46DA0C}"/>
    <cellStyle name="標準 4 3 2 8" xfId="495" xr:uid="{9E857BEA-5E31-44FB-89BB-9733FE279732}"/>
    <cellStyle name="標準 4 3 2 8 2" xfId="994" xr:uid="{12E27829-BAB6-4544-B4FF-7DB4B2CB2D4C}"/>
    <cellStyle name="標準 4 3 2 9" xfId="618" xr:uid="{F33A73BD-5A43-4F91-8140-07EFB8931F6E}"/>
    <cellStyle name="標準 4 3 3" xfId="120" xr:uid="{F58268E6-2EBA-43CF-882B-426A6CF26AAE}"/>
    <cellStyle name="標準 4 3 3 2" xfId="145" xr:uid="{2D34B978-D094-4EEB-9148-71282736C09A}"/>
    <cellStyle name="標準 4 3 3 2 2" xfId="287" xr:uid="{0AB4BB3A-CB1D-4358-94CA-566935AC9CB3}"/>
    <cellStyle name="標準 4 3 3 2 2 2" xfId="475" xr:uid="{4AAF3711-0151-4AC5-B0DB-CCBB0A14F38E}"/>
    <cellStyle name="標準 4 3 3 2 2 2 2" xfId="974" xr:uid="{F6A35942-1EE2-4424-86B2-5C7F4BA0EB29}"/>
    <cellStyle name="標準 4 3 3 2 2 3" xfId="592" xr:uid="{9C02233F-9F8F-4D97-AB39-1DAABCC4AC22}"/>
    <cellStyle name="標準 4 3 3 2 2 3 2" xfId="1091" xr:uid="{D0C8D269-E24C-4F88-BDFD-42317916DCA8}"/>
    <cellStyle name="標準 4 3 3 2 2 4" xfId="786" xr:uid="{1CD91E26-A794-41C3-9D40-B9F5315ADDC8}"/>
    <cellStyle name="標準 4 3 3 2 3" xfId="216" xr:uid="{2E961587-3643-450E-9E8D-9766966DEC95}"/>
    <cellStyle name="標準 4 3 3 2 3 2" xfId="715" xr:uid="{3846D385-047B-48F6-9C50-A0280C28B2B6}"/>
    <cellStyle name="標準 4 3 3 2 4" xfId="333" xr:uid="{CE7A8BAE-930D-45D0-9CD0-500F5814E9BB}"/>
    <cellStyle name="標準 4 3 3 2 4 2" xfId="832" xr:uid="{23B5D856-B661-4B6B-B78A-695F9BACA1A8}"/>
    <cellStyle name="標準 4 3 3 2 5" xfId="404" xr:uid="{8C335E10-4EAC-45C6-B428-2A8C65B161D6}"/>
    <cellStyle name="標準 4 3 3 2 5 2" xfId="903" xr:uid="{A620C555-E792-45AF-9892-ACB53EC93246}"/>
    <cellStyle name="標準 4 3 3 2 6" xfId="521" xr:uid="{27926DB6-3600-479C-98E1-0BC5496E9A46}"/>
    <cellStyle name="標準 4 3 3 2 6 2" xfId="1020" xr:uid="{9153D12D-5424-4FA1-9537-0959AE8B590F}"/>
    <cellStyle name="標準 4 3 3 2 7" xfId="644" xr:uid="{272E0123-47AB-4BEF-B37D-76FC4994F215}"/>
    <cellStyle name="標準 4 3 3 3" xfId="170" xr:uid="{3A7EDA62-1A98-4334-9650-D692773251E3}"/>
    <cellStyle name="標準 4 3 3 3 2" xfId="241" xr:uid="{54FD301B-19F6-4249-A5C5-86E82D5FD82B}"/>
    <cellStyle name="標準 4 3 3 3 2 2" xfId="740" xr:uid="{783BB0F3-EBC0-4AFC-A24D-26EF114A3597}"/>
    <cellStyle name="標準 4 3 3 3 3" xfId="358" xr:uid="{6793F7B9-C5A7-468F-9C65-D040D2F00CEA}"/>
    <cellStyle name="標準 4 3 3 3 3 2" xfId="857" xr:uid="{B5E12EC5-3641-4CCC-8794-34E443FC25E5}"/>
    <cellStyle name="標準 4 3 3 3 4" xfId="429" xr:uid="{60EB6789-FD7C-45EB-9C65-E277C47FF1F0}"/>
    <cellStyle name="標準 4 3 3 3 4 2" xfId="928" xr:uid="{F418E1B2-95B1-47E9-A6F1-EA02D17BDCBF}"/>
    <cellStyle name="標準 4 3 3 3 5" xfId="546" xr:uid="{DA1026BE-69FD-4651-A95D-E9FB5F7A08F9}"/>
    <cellStyle name="標準 4 3 3 3 5 2" xfId="1045" xr:uid="{CCBBCD53-89DD-4962-B850-8B97C7613A64}"/>
    <cellStyle name="標準 4 3 3 3 6" xfId="669" xr:uid="{4A71B00E-62BE-4A56-9525-07BFDDC80584}"/>
    <cellStyle name="標準 4 3 3 4" xfId="264" xr:uid="{7F09FF7E-094F-46B8-B948-19890E36B154}"/>
    <cellStyle name="標準 4 3 3 4 2" xfId="452" xr:uid="{D95A787C-50C5-4D47-9033-1BF60AE34BBE}"/>
    <cellStyle name="標準 4 3 3 4 2 2" xfId="951" xr:uid="{BFFCA0E0-D0EA-46EE-BA4E-171A9A90CF3B}"/>
    <cellStyle name="標準 4 3 3 4 3" xfId="569" xr:uid="{BC205CE7-1FF2-4815-8FCF-E6DF319CB19E}"/>
    <cellStyle name="標準 4 3 3 4 3 2" xfId="1068" xr:uid="{5B778D38-95D5-4EF0-9EF0-B13BA54815C3}"/>
    <cellStyle name="標準 4 3 3 4 4" xfId="763" xr:uid="{1C0FE28E-952E-4DAD-A8C8-215DB254F673}"/>
    <cellStyle name="標準 4 3 3 5" xfId="193" xr:uid="{2BC4D02F-DD40-492C-BD31-60E69497F5AC}"/>
    <cellStyle name="標準 4 3 3 5 2" xfId="692" xr:uid="{AE2FB221-41C9-404A-A032-9DC6B6220FC7}"/>
    <cellStyle name="標準 4 3 3 6" xfId="310" xr:uid="{B4469F32-1278-480B-A7A6-83C0D357C163}"/>
    <cellStyle name="標準 4 3 3 6 2" xfId="809" xr:uid="{7B8E25BE-2C43-4C53-BB7A-E1FAA0128147}"/>
    <cellStyle name="標準 4 3 3 7" xfId="381" xr:uid="{1E02E792-A475-42FC-B9BA-EBA02697BDBA}"/>
    <cellStyle name="標準 4 3 3 7 2" xfId="880" xr:uid="{A27821CB-4604-4755-B5C5-BC044AB79957}"/>
    <cellStyle name="標準 4 3 3 8" xfId="498" xr:uid="{3564168D-3A07-4175-B7BD-FCDECB6F4889}"/>
    <cellStyle name="標準 4 3 3 8 2" xfId="997" xr:uid="{CC87C3BE-978D-41E9-AE62-24DAD56AA875}"/>
    <cellStyle name="標準 4 3 3 9" xfId="621" xr:uid="{33B86FE6-BB51-42C3-8D3C-A33F2DB358B6}"/>
    <cellStyle name="標準 4 3 4" xfId="133" xr:uid="{A8421ED3-F78C-4E26-9F2B-BFFFFE49A1EC}"/>
    <cellStyle name="標準 4 3 4 2" xfId="275" xr:uid="{C2FD4A82-147B-4F53-BBD3-E53F6770FBE4}"/>
    <cellStyle name="標準 4 3 4 2 2" xfId="463" xr:uid="{96175E40-2896-4E5C-90F7-729443CA6830}"/>
    <cellStyle name="標準 4 3 4 2 2 2" xfId="962" xr:uid="{0DEB336C-6B72-4FDD-8358-176E92718015}"/>
    <cellStyle name="標準 4 3 4 2 3" xfId="580" xr:uid="{336508C4-7F20-408C-BBA0-3CB4C7E0A85E}"/>
    <cellStyle name="標準 4 3 4 2 3 2" xfId="1079" xr:uid="{39EFED2A-AC33-4881-9FE0-327A811E36EA}"/>
    <cellStyle name="標準 4 3 4 2 4" xfId="774" xr:uid="{98439388-C193-4A01-8A31-4B64E171EB16}"/>
    <cellStyle name="標準 4 3 4 3" xfId="204" xr:uid="{A2354E72-F1DD-4448-BD87-B9D660513499}"/>
    <cellStyle name="標準 4 3 4 3 2" xfId="703" xr:uid="{C6252267-5D12-4C94-A1B1-25D842C08917}"/>
    <cellStyle name="標準 4 3 4 4" xfId="321" xr:uid="{2DF75586-CBFB-40BC-A6FA-24A659F2329D}"/>
    <cellStyle name="標準 4 3 4 4 2" xfId="820" xr:uid="{90410327-476E-45D4-BE3B-C2F2955ED6E8}"/>
    <cellStyle name="標準 4 3 4 5" xfId="392" xr:uid="{E0DF9C41-09A5-4238-BB48-2A8416C40670}"/>
    <cellStyle name="標準 4 3 4 5 2" xfId="891" xr:uid="{EF4BF55B-81DC-459A-A7E5-9C049554A7E4}"/>
    <cellStyle name="標準 4 3 4 6" xfId="509" xr:uid="{E56D57B8-5907-4978-BC5C-EDB40060473D}"/>
    <cellStyle name="標準 4 3 4 6 2" xfId="1008" xr:uid="{18E0605C-58F9-4C56-8C9E-18BA951DC19B}"/>
    <cellStyle name="標準 4 3 4 7" xfId="632" xr:uid="{B7ACF163-7FB3-485D-AC78-46E4723750E3}"/>
    <cellStyle name="標準 4 3 5" xfId="158" xr:uid="{40B0C55D-83B0-4F6F-9B74-18E8AD1FF69F}"/>
    <cellStyle name="標準 4 3 5 2" xfId="229" xr:uid="{34E2E0CC-6F36-4918-8513-4E12ACD2CAB5}"/>
    <cellStyle name="標準 4 3 5 2 2" xfId="728" xr:uid="{96D69AB6-C6D6-459B-834C-53642F67AB53}"/>
    <cellStyle name="標準 4 3 5 3" xfId="346" xr:uid="{87647E51-D79D-4D30-B61F-5A12F696F56D}"/>
    <cellStyle name="標準 4 3 5 3 2" xfId="845" xr:uid="{5A4E2635-9E7D-45B9-B8E1-FE4AD94B250A}"/>
    <cellStyle name="標準 4 3 5 4" xfId="417" xr:uid="{44A4A3A9-B901-4E0D-944D-0FC3D5B9D189}"/>
    <cellStyle name="標準 4 3 5 4 2" xfId="916" xr:uid="{443056CB-2D98-42C9-9A76-C064E97054AB}"/>
    <cellStyle name="標準 4 3 5 5" xfId="534" xr:uid="{A47C3451-9C4D-47DB-8380-6FB7916C519A}"/>
    <cellStyle name="標準 4 3 5 5 2" xfId="1033" xr:uid="{99ECDFB1-D36A-463A-850A-3FAA7D453A73}"/>
    <cellStyle name="標準 4 3 5 6" xfId="657" xr:uid="{188BC48F-0676-4D72-8273-61ED9CC3010D}"/>
    <cellStyle name="標準 4 3 6" xfId="252" xr:uid="{8CFA2785-186D-4721-A2B8-BFAEB727F0C7}"/>
    <cellStyle name="標準 4 3 6 2" xfId="440" xr:uid="{1DAF2EE2-3DAB-4061-8B39-CB15500BACFC}"/>
    <cellStyle name="標準 4 3 6 2 2" xfId="939" xr:uid="{74194C24-8254-40C2-951D-16E561BC6A00}"/>
    <cellStyle name="標準 4 3 6 3" xfId="557" xr:uid="{7C0C125F-D147-4FE8-A900-BE35BC146AC8}"/>
    <cellStyle name="標準 4 3 6 3 2" xfId="1056" xr:uid="{5DDD980D-8655-46DE-A061-26531886EDB1}"/>
    <cellStyle name="標準 4 3 6 4" xfId="751" xr:uid="{0EF6AEC4-4D81-41C8-B4E0-AE05F27E9739}"/>
    <cellStyle name="標準 4 3 7" xfId="181" xr:uid="{C0E1EC98-515C-4D50-9B92-6C5465D24879}"/>
    <cellStyle name="標準 4 3 7 2" xfId="680" xr:uid="{11245231-692C-4AC7-9468-B581CFBB4489}"/>
    <cellStyle name="標準 4 3 8" xfId="298" xr:uid="{8AD1BF4B-B1B0-446E-957F-A2C8C7E9FC5C}"/>
    <cellStyle name="標準 4 3 8 2" xfId="797" xr:uid="{060A6FAD-7F97-45D9-9F05-64C2DAB4F780}"/>
    <cellStyle name="標準 4 3 9" xfId="369" xr:uid="{C14D179B-A7C3-4C55-8904-294A08BB8C28}"/>
    <cellStyle name="標準 4 3 9 2" xfId="868" xr:uid="{7FA89A75-827B-4ADC-9406-DF71C4C8EB9C}"/>
    <cellStyle name="標準 4 4" xfId="108" xr:uid="{59B28CA6-4B9A-438F-8CB7-16CB6007F5E9}"/>
    <cellStyle name="標準 4 4 10" xfId="488" xr:uid="{1C774F0A-17F4-4802-863A-DA259CEF0F15}"/>
    <cellStyle name="標準 4 4 10 2" xfId="987" xr:uid="{078C92BB-709B-4816-97AA-9193E1F18F34}"/>
    <cellStyle name="標準 4 4 11" xfId="611" xr:uid="{05D69ACC-03A9-4185-9817-7AFAB7B61C92}"/>
    <cellStyle name="標準 4 4 2" xfId="117" xr:uid="{23B06BD4-D89A-4CB3-A1C5-2BB8AE91FF6F}"/>
    <cellStyle name="標準 4 4 2 2" xfId="144" xr:uid="{D32B8226-7935-4FA1-8A2D-167E608F6EAE}"/>
    <cellStyle name="標準 4 4 2 2 2" xfId="286" xr:uid="{CEEF28DC-5AAE-4592-8A68-5315A1F6B013}"/>
    <cellStyle name="標準 4 4 2 2 2 2" xfId="474" xr:uid="{9307E0D0-4539-4033-BCD7-994EDFD271F8}"/>
    <cellStyle name="標準 4 4 2 2 2 2 2" xfId="973" xr:uid="{0A71C2BB-AEF6-462B-A229-596261621FBA}"/>
    <cellStyle name="標準 4 4 2 2 2 3" xfId="591" xr:uid="{C6EBCCF8-B26A-4DA5-97BF-A2B6F2AAA2B1}"/>
    <cellStyle name="標準 4 4 2 2 2 3 2" xfId="1090" xr:uid="{581E0527-0F90-4A42-91FB-F501628225AA}"/>
    <cellStyle name="標準 4 4 2 2 2 4" xfId="785" xr:uid="{3E18986A-9C6A-434D-8DB9-8A6C8D786559}"/>
    <cellStyle name="標準 4 4 2 2 3" xfId="215" xr:uid="{C36B1E87-ED2F-44B6-BC53-E5E283D3FFA9}"/>
    <cellStyle name="標準 4 4 2 2 3 2" xfId="714" xr:uid="{7BD45D65-FD65-432C-A918-59925847125F}"/>
    <cellStyle name="標準 4 4 2 2 4" xfId="332" xr:uid="{7EC3EFF4-3940-4122-869F-9B140FA03B87}"/>
    <cellStyle name="標準 4 4 2 2 4 2" xfId="831" xr:uid="{B6915E8C-3D0A-4B7C-8F09-CC2068FAEAAF}"/>
    <cellStyle name="標準 4 4 2 2 5" xfId="403" xr:uid="{F29044AC-F655-494A-A717-9E02442C2AE1}"/>
    <cellStyle name="標準 4 4 2 2 5 2" xfId="902" xr:uid="{EFC25007-AF3A-4296-889E-1DC4E244B9CA}"/>
    <cellStyle name="標準 4 4 2 2 6" xfId="520" xr:uid="{5E1E93AD-5026-4246-82D7-B04BA35C6DB6}"/>
    <cellStyle name="標準 4 4 2 2 6 2" xfId="1019" xr:uid="{FFB2AE6E-AF9B-4997-AC1F-1E0351685C30}"/>
    <cellStyle name="標準 4 4 2 2 7" xfId="643" xr:uid="{B81192B0-F2F1-4087-AD32-B9E508AFD56D}"/>
    <cellStyle name="標準 4 4 2 3" xfId="169" xr:uid="{9FC5EC9D-0643-4EBF-AB0E-C009153E4BA8}"/>
    <cellStyle name="標準 4 4 2 3 2" xfId="240" xr:uid="{476D5208-3A21-472F-A99C-20F21409F97C}"/>
    <cellStyle name="標準 4 4 2 3 2 2" xfId="739" xr:uid="{EE3658F2-6633-4766-B614-65EB3A5A6683}"/>
    <cellStyle name="標準 4 4 2 3 3" xfId="357" xr:uid="{745AE1F2-2E40-4057-8602-50357CFC284D}"/>
    <cellStyle name="標準 4 4 2 3 3 2" xfId="856" xr:uid="{9DCD751E-5A16-430E-83E8-F326D5C343A1}"/>
    <cellStyle name="標準 4 4 2 3 4" xfId="428" xr:uid="{39D8E296-B6F7-467E-9A5F-827BFBE43AAC}"/>
    <cellStyle name="標準 4 4 2 3 4 2" xfId="927" xr:uid="{4405C5A9-63D3-42AE-831D-2281B3C1B51C}"/>
    <cellStyle name="標準 4 4 2 3 5" xfId="545" xr:uid="{798F500D-18E4-4B78-9403-06053186CB18}"/>
    <cellStyle name="標準 4 4 2 3 5 2" xfId="1044" xr:uid="{DADBF4D7-4BA4-4BA9-87F3-5AFEC9F01F64}"/>
    <cellStyle name="標準 4 4 2 3 6" xfId="668" xr:uid="{AEEBA34C-4366-43A1-B1FD-C622F0E5FF0D}"/>
    <cellStyle name="標準 4 4 2 4" xfId="263" xr:uid="{14892CE2-69AD-4462-B99A-32C05F1DAB1C}"/>
    <cellStyle name="標準 4 4 2 4 2" xfId="451" xr:uid="{9F208BD6-D8C1-4B2C-A350-B2B68CCB363A}"/>
    <cellStyle name="標準 4 4 2 4 2 2" xfId="950" xr:uid="{53FD7BFD-2145-4EFC-8AAA-39A134B9F841}"/>
    <cellStyle name="標準 4 4 2 4 3" xfId="568" xr:uid="{EB0BBEB0-6B51-497F-804A-9EC9E46D9D53}"/>
    <cellStyle name="標準 4 4 2 4 3 2" xfId="1067" xr:uid="{C36C309E-BA46-4101-A43D-3BC22123F30F}"/>
    <cellStyle name="標準 4 4 2 4 4" xfId="762" xr:uid="{CBCD1061-27B5-4861-BFEB-C39A92547FE8}"/>
    <cellStyle name="標準 4 4 2 5" xfId="192" xr:uid="{4333282B-D9A1-4262-9FBD-76630CFEAE10}"/>
    <cellStyle name="標準 4 4 2 5 2" xfId="691" xr:uid="{77F223A9-6BCE-4653-96DA-C72C2B572CF0}"/>
    <cellStyle name="標準 4 4 2 6" xfId="309" xr:uid="{D7B51753-AE60-4AC7-8588-F4F82AD00209}"/>
    <cellStyle name="標準 4 4 2 6 2" xfId="808" xr:uid="{4B584E6F-F1EA-4DD0-86D3-783BE0B0F41D}"/>
    <cellStyle name="標準 4 4 2 7" xfId="380" xr:uid="{F2F1456F-9E08-4C42-B9DB-320640A23750}"/>
    <cellStyle name="標準 4 4 2 7 2" xfId="879" xr:uid="{BFF9034D-DE75-4D63-8872-7E8FBC42297A}"/>
    <cellStyle name="標準 4 4 2 8" xfId="497" xr:uid="{F11C9869-26C5-46B9-8D83-8A6B818DC3F8}"/>
    <cellStyle name="標準 4 4 2 8 2" xfId="996" xr:uid="{6D2C846C-A6E9-4B60-9653-C74242A07C48}"/>
    <cellStyle name="標準 4 4 2 9" xfId="620" xr:uid="{60111931-34AA-4F3C-B681-BE6FBE2723D0}"/>
    <cellStyle name="標準 4 4 3" xfId="122" xr:uid="{6BE658DE-C6EC-426F-962E-2012BAAB4A05}"/>
    <cellStyle name="標準 4 4 3 2" xfId="147" xr:uid="{677A4E4D-D515-405E-8312-6DB40EB1F1EC}"/>
    <cellStyle name="標準 4 4 3 2 2" xfId="289" xr:uid="{8E39EBD5-F8D1-44AA-A033-039A2BCCB3A4}"/>
    <cellStyle name="標準 4 4 3 2 2 2" xfId="477" xr:uid="{4B4EF417-925A-45A1-BA38-235C68EC8AE4}"/>
    <cellStyle name="標準 4 4 3 2 2 2 2" xfId="976" xr:uid="{C71B5992-8716-4CDB-A6D0-AFCE0A110E88}"/>
    <cellStyle name="標準 4 4 3 2 2 3" xfId="594" xr:uid="{B7E7CC16-6356-4D17-955B-603E6D448A9D}"/>
    <cellStyle name="標準 4 4 3 2 2 3 2" xfId="1093" xr:uid="{E994BD98-3ABE-464F-8F42-62E7B2711678}"/>
    <cellStyle name="標準 4 4 3 2 2 4" xfId="788" xr:uid="{19156F06-9A7D-41D0-BB48-05A90074844E}"/>
    <cellStyle name="標準 4 4 3 2 3" xfId="218" xr:uid="{D6059CB6-13B6-427C-B84A-B307196F028F}"/>
    <cellStyle name="標準 4 4 3 2 3 2" xfId="717" xr:uid="{642747DE-F9EF-45B5-90B7-4EACFB29702C}"/>
    <cellStyle name="標準 4 4 3 2 4" xfId="335" xr:uid="{6CCD0B1F-949E-44BE-9B77-DC147E614FCC}"/>
    <cellStyle name="標準 4 4 3 2 4 2" xfId="834" xr:uid="{B35CA8C8-F727-4458-AB4F-4B306F453E62}"/>
    <cellStyle name="標準 4 4 3 2 5" xfId="406" xr:uid="{B45AA0AD-3768-4E6C-9AF0-A59D14D5ADD7}"/>
    <cellStyle name="標準 4 4 3 2 5 2" xfId="905" xr:uid="{F90C1F27-4636-4861-8E66-62DE6ECFC052}"/>
    <cellStyle name="標準 4 4 3 2 6" xfId="523" xr:uid="{7FF8C48B-598C-41F9-9A30-DEAFD1CF1B30}"/>
    <cellStyle name="標準 4 4 3 2 6 2" xfId="1022" xr:uid="{4CFD8F9F-3960-40DC-B46B-D9DC5FEE23AB}"/>
    <cellStyle name="標準 4 4 3 2 7" xfId="646" xr:uid="{E832B1E0-D17C-4AC2-A2F8-29074B97FB5D}"/>
    <cellStyle name="標準 4 4 3 3" xfId="172" xr:uid="{EB819123-7A0A-4D74-B63E-51C1CC15E397}"/>
    <cellStyle name="標準 4 4 3 3 2" xfId="243" xr:uid="{42A69A7E-F386-4923-BA03-BB7A9BA0D5AF}"/>
    <cellStyle name="標準 4 4 3 3 2 2" xfId="742" xr:uid="{15052761-D46F-4F8D-99A7-508A02059524}"/>
    <cellStyle name="標準 4 4 3 3 3" xfId="360" xr:uid="{7272AF90-6F20-4E1E-94ED-9214E9AD499C}"/>
    <cellStyle name="標準 4 4 3 3 3 2" xfId="859" xr:uid="{CACFEB69-3132-4AC0-A0E0-E8F54451A947}"/>
    <cellStyle name="標準 4 4 3 3 4" xfId="431" xr:uid="{B6162225-ADAD-459D-9D4F-C1C76F8ED42C}"/>
    <cellStyle name="標準 4 4 3 3 4 2" xfId="930" xr:uid="{795AEC7F-BA45-48EA-AC7B-6C88A4D8B62D}"/>
    <cellStyle name="標準 4 4 3 3 5" xfId="548" xr:uid="{9E7C08F8-5F14-4FF3-89EA-BE34041F42A2}"/>
    <cellStyle name="標準 4 4 3 3 5 2" xfId="1047" xr:uid="{5D94C4AF-7FAF-430A-9F61-85AFC13A0348}"/>
    <cellStyle name="標準 4 4 3 3 6" xfId="671" xr:uid="{04257E39-D744-4F50-9774-B21E0600226C}"/>
    <cellStyle name="標準 4 4 3 4" xfId="266" xr:uid="{7030534B-6E2B-4552-9A1D-4DF0850A94E8}"/>
    <cellStyle name="標準 4 4 3 4 2" xfId="454" xr:uid="{9F341602-EDEE-4C42-9523-FF8AB241E8C7}"/>
    <cellStyle name="標準 4 4 3 4 2 2" xfId="953" xr:uid="{69903428-7934-40AB-AA6E-D52EFE7AFF7A}"/>
    <cellStyle name="標準 4 4 3 4 3" xfId="571" xr:uid="{65CC8D18-B74F-4437-A52E-31A1946FD11D}"/>
    <cellStyle name="標準 4 4 3 4 3 2" xfId="1070" xr:uid="{BE4E134C-8A02-4ACC-B00B-1BA88F2654B8}"/>
    <cellStyle name="標準 4 4 3 4 4" xfId="765" xr:uid="{55ED21F8-3DD6-4C5A-B3E5-47D33224BEA7}"/>
    <cellStyle name="標準 4 4 3 5" xfId="195" xr:uid="{53D1108E-A4D2-4B6C-B88A-C3A56CBB442C}"/>
    <cellStyle name="標準 4 4 3 5 2" xfId="694" xr:uid="{2AE446D0-424A-4E4C-90FD-A919168674B5}"/>
    <cellStyle name="標準 4 4 3 6" xfId="312" xr:uid="{D63C35E4-F2DF-42C2-9B95-8151412070BF}"/>
    <cellStyle name="標準 4 4 3 6 2" xfId="811" xr:uid="{8C78FDB2-DC2C-46B4-B4B5-E90BDE976D08}"/>
    <cellStyle name="標準 4 4 3 7" xfId="383" xr:uid="{6DFF9E74-7D9C-4470-94A5-CB1AE6226CF1}"/>
    <cellStyle name="標準 4 4 3 7 2" xfId="882" xr:uid="{A310762A-4B56-43DD-8D55-411732EDAA97}"/>
    <cellStyle name="標準 4 4 3 8" xfId="500" xr:uid="{CE0B1CB2-4E57-416D-B515-EA5B4F8DF209}"/>
    <cellStyle name="標準 4 4 3 8 2" xfId="999" xr:uid="{41F97849-BC81-40F3-8D58-9FFA89244B1B}"/>
    <cellStyle name="標準 4 4 3 9" xfId="623" xr:uid="{DC1273BF-4B69-48E2-90A9-550857B96F8C}"/>
    <cellStyle name="標準 4 4 4" xfId="135" xr:uid="{E274348F-3E18-449E-8020-F21D39B64F51}"/>
    <cellStyle name="標準 4 4 4 2" xfId="277" xr:uid="{973D71B9-D743-488D-B0CA-892940F247E1}"/>
    <cellStyle name="標準 4 4 4 2 2" xfId="465" xr:uid="{A980F756-1DEC-4582-B013-87BDC09334F0}"/>
    <cellStyle name="標準 4 4 4 2 2 2" xfId="964" xr:uid="{85E65C37-7855-4A93-BE95-93A4C64DCC5C}"/>
    <cellStyle name="標準 4 4 4 2 3" xfId="582" xr:uid="{01117004-7A6A-46D9-877A-44B4309743C9}"/>
    <cellStyle name="標準 4 4 4 2 3 2" xfId="1081" xr:uid="{0FFD39CD-7404-420F-A9C0-BAE590F93E1D}"/>
    <cellStyle name="標準 4 4 4 2 4" xfId="776" xr:uid="{118C788B-5889-43D3-B793-DA866A4D39D5}"/>
    <cellStyle name="標準 4 4 4 3" xfId="206" xr:uid="{B8883D2C-01DD-4D61-B600-73135B050203}"/>
    <cellStyle name="標準 4 4 4 3 2" xfId="705" xr:uid="{6D1B689D-F9FB-4041-99F1-A0030BDD928F}"/>
    <cellStyle name="標準 4 4 4 4" xfId="323" xr:uid="{7312384B-1737-423B-BF46-6E3AB4E9CD1E}"/>
    <cellStyle name="標準 4 4 4 4 2" xfId="822" xr:uid="{C2DBFD99-66A0-46B0-A05B-65E5975C8E72}"/>
    <cellStyle name="標準 4 4 4 5" xfId="394" xr:uid="{B0FEB8FB-45A6-475D-8B3A-256EE8D97EE7}"/>
    <cellStyle name="標準 4 4 4 5 2" xfId="893" xr:uid="{0F1324B9-4B1B-4A28-AC24-7CDDF03B6D95}"/>
    <cellStyle name="標準 4 4 4 6" xfId="511" xr:uid="{EB65FCB9-3975-4F63-B47B-4000DC33F8D7}"/>
    <cellStyle name="標準 4 4 4 6 2" xfId="1010" xr:uid="{76D62985-719F-439C-A5C1-7F7AF6EEEA9C}"/>
    <cellStyle name="標準 4 4 4 7" xfId="634" xr:uid="{89A5541A-8A25-4B37-B86A-DBAC6F32EB74}"/>
    <cellStyle name="標準 4 4 5" xfId="160" xr:uid="{C482B4C8-2930-4840-A9A4-41252D3B6A48}"/>
    <cellStyle name="標準 4 4 5 2" xfId="231" xr:uid="{514CA8E1-CDEA-49C9-9FE7-BEB80C83B8DF}"/>
    <cellStyle name="標準 4 4 5 2 2" xfId="730" xr:uid="{3D4E60EF-6D10-4029-A4A9-EE7C6EC362AF}"/>
    <cellStyle name="標準 4 4 5 3" xfId="348" xr:uid="{F581AF33-5E77-43BE-A959-0F3A160AE1FD}"/>
    <cellStyle name="標準 4 4 5 3 2" xfId="847" xr:uid="{3F509599-CDA1-4A24-B69B-4FBB6980BCA7}"/>
    <cellStyle name="標準 4 4 5 4" xfId="419" xr:uid="{FCBFF8A5-8418-48C9-A7FB-2C013A2895E8}"/>
    <cellStyle name="標準 4 4 5 4 2" xfId="918" xr:uid="{C119D382-FF71-4C0F-946F-657D4302A497}"/>
    <cellStyle name="標準 4 4 5 5" xfId="536" xr:uid="{BE1D34B0-91FC-4A0E-99BF-B6E849F2F84D}"/>
    <cellStyle name="標準 4 4 5 5 2" xfId="1035" xr:uid="{A2E98A4A-F039-4BAF-B7FA-8F9B334E2461}"/>
    <cellStyle name="標準 4 4 5 6" xfId="659" xr:uid="{AC1FA391-2942-4CD4-B73D-7F360BA57406}"/>
    <cellStyle name="標準 4 4 6" xfId="254" xr:uid="{B7610672-BA4A-4F56-8E10-AA618EE2D28B}"/>
    <cellStyle name="標準 4 4 6 2" xfId="442" xr:uid="{F330F5E6-A799-4A90-8AE4-BCFA740710FB}"/>
    <cellStyle name="標準 4 4 6 2 2" xfId="941" xr:uid="{35259FD5-789E-45FB-92E3-B50466EFF5AB}"/>
    <cellStyle name="標準 4 4 6 3" xfId="559" xr:uid="{6032B6E3-2EBC-45BA-8106-395C58F63E4B}"/>
    <cellStyle name="標準 4 4 6 3 2" xfId="1058" xr:uid="{BF620457-9B88-4ACB-896D-F8F18AF395C0}"/>
    <cellStyle name="標準 4 4 6 4" xfId="753" xr:uid="{68A4675D-5C36-440C-BB3A-66F579FA645B}"/>
    <cellStyle name="標準 4 4 7" xfId="183" xr:uid="{ED3AEFD3-7E6A-4742-B161-12895B05DF4E}"/>
    <cellStyle name="標準 4 4 7 2" xfId="682" xr:uid="{A5380D64-A6DC-407B-8178-945979823B37}"/>
    <cellStyle name="標準 4 4 8" xfId="300" xr:uid="{0C634738-9F48-4AEA-BD82-6B299CE27E12}"/>
    <cellStyle name="標準 4 4 8 2" xfId="799" xr:uid="{1AD36455-3F0F-41FA-A8DD-263A148CA970}"/>
    <cellStyle name="標準 4 4 9" xfId="371" xr:uid="{CEA9122B-9AF2-48D1-BFB1-AF73F481CB15}"/>
    <cellStyle name="標準 4 4 9 2" xfId="870" xr:uid="{D78C9113-6865-4462-B7DF-3AB9A1E32CA4}"/>
    <cellStyle name="標準 4 5" xfId="76" xr:uid="{A11FAFE0-98E2-4443-A38B-F5498804E243}"/>
    <cellStyle name="標準 4 6" xfId="109" xr:uid="{94E8C555-760E-4AAF-8D22-594F127ACB52}"/>
    <cellStyle name="標準 4 6 2" xfId="136" xr:uid="{53FADCD2-B27B-4891-8DA2-3E7097A76282}"/>
    <cellStyle name="標準 4 6 2 2" xfId="278" xr:uid="{E836D384-9D6B-4C34-9F47-9AE93B752801}"/>
    <cellStyle name="標準 4 6 2 2 2" xfId="466" xr:uid="{0A5CFC5A-37EE-40BB-B62E-90903CB01E2D}"/>
    <cellStyle name="標準 4 6 2 2 2 2" xfId="965" xr:uid="{A40371A3-4E96-4FE5-9477-E139DA2865B8}"/>
    <cellStyle name="標準 4 6 2 2 3" xfId="583" xr:uid="{7376D0DF-9C37-42F1-8672-D59A6ABBF05C}"/>
    <cellStyle name="標準 4 6 2 2 3 2" xfId="1082" xr:uid="{DE5D316A-E93D-42A2-80E9-401071F58506}"/>
    <cellStyle name="標準 4 6 2 2 4" xfId="777" xr:uid="{9A44EC58-96E5-49BD-B3D9-496D90E3538C}"/>
    <cellStyle name="標準 4 6 2 3" xfId="207" xr:uid="{12B18F3F-840D-498E-A21F-70C0D51ED10E}"/>
    <cellStyle name="標準 4 6 2 3 2" xfId="706" xr:uid="{F849A69F-9BD0-4068-9D03-CE6C4BA38FDC}"/>
    <cellStyle name="標準 4 6 2 4" xfId="324" xr:uid="{0793E69E-2B3C-4F39-A4E4-99B2250871BD}"/>
    <cellStyle name="標準 4 6 2 4 2" xfId="823" xr:uid="{0F00353D-3618-48D7-AF4D-D27DA9996B6E}"/>
    <cellStyle name="標準 4 6 2 5" xfId="395" xr:uid="{D2137D93-3764-4100-8E9D-85040125DE5B}"/>
    <cellStyle name="標準 4 6 2 5 2" xfId="894" xr:uid="{DCD91A20-9075-4033-B01A-F4411F47596A}"/>
    <cellStyle name="標準 4 6 2 6" xfId="512" xr:uid="{785B731F-F6F5-4D62-A7C1-7CAE86FC4BA0}"/>
    <cellStyle name="標準 4 6 2 6 2" xfId="1011" xr:uid="{CC6F3AB5-CD70-40CF-91AE-3B9613CC1909}"/>
    <cellStyle name="標準 4 6 2 7" xfId="635" xr:uid="{9D5E6647-741A-4836-9619-70295E624F2E}"/>
    <cellStyle name="標準 4 6 3" xfId="161" xr:uid="{BB1E9DB3-A87B-48D0-B036-A431FB6E0910}"/>
    <cellStyle name="標準 4 6 3 2" xfId="232" xr:uid="{0C02B8A1-0E34-431F-934D-8D378D55CADF}"/>
    <cellStyle name="標準 4 6 3 2 2" xfId="731" xr:uid="{EFFC6D65-0364-4829-AE3B-89828684EECA}"/>
    <cellStyle name="標準 4 6 3 3" xfId="349" xr:uid="{BE1FFAB6-57E4-42AF-93C9-923DFCCE87BB}"/>
    <cellStyle name="標準 4 6 3 3 2" xfId="848" xr:uid="{266B5681-8457-4370-943C-ECE8E2E6181D}"/>
    <cellStyle name="標準 4 6 3 4" xfId="420" xr:uid="{F58EE910-35C9-4FC7-ADFE-8FD40DE04FF9}"/>
    <cellStyle name="標準 4 6 3 4 2" xfId="919" xr:uid="{734D0888-555E-49AD-A00F-4128E793EBD1}"/>
    <cellStyle name="標準 4 6 3 5" xfId="537" xr:uid="{64E45AE9-F595-4EC0-984C-D2E079071679}"/>
    <cellStyle name="標準 4 6 3 5 2" xfId="1036" xr:uid="{5F66EA6E-C1C4-4D7F-A2E1-67F070C0B2C2}"/>
    <cellStyle name="標準 4 6 3 6" xfId="660" xr:uid="{BDB0CEBC-59E2-4C04-8B67-2749B275C86B}"/>
    <cellStyle name="標準 4 6 4" xfId="255" xr:uid="{B63E22CA-CB96-414A-B74A-C70A7BC254BA}"/>
    <cellStyle name="標準 4 6 4 2" xfId="443" xr:uid="{D5E7CAE9-625C-4DD2-ADB7-D646022A4421}"/>
    <cellStyle name="標準 4 6 4 2 2" xfId="942" xr:uid="{A414A58E-BECD-4A1B-93D2-3FFDBF834FC7}"/>
    <cellStyle name="標準 4 6 4 3" xfId="560" xr:uid="{5C7ECE88-C506-4CBC-8789-1EC9DFAC2990}"/>
    <cellStyle name="標準 4 6 4 3 2" xfId="1059" xr:uid="{31EFAED5-C981-4E31-8CE5-601877BE1673}"/>
    <cellStyle name="標準 4 6 4 4" xfId="754" xr:uid="{0ED9E402-08C1-4AF6-982B-F09C8051456A}"/>
    <cellStyle name="標準 4 6 5" xfId="184" xr:uid="{5156458C-5481-4A04-BE1E-DB707F7302A6}"/>
    <cellStyle name="標準 4 6 5 2" xfId="683" xr:uid="{088D9583-AC6C-4851-B520-A47CEA0EE37B}"/>
    <cellStyle name="標準 4 6 6" xfId="301" xr:uid="{35A7B4A3-98DA-427E-8B60-CE360E3A9FE9}"/>
    <cellStyle name="標準 4 6 6 2" xfId="800" xr:uid="{82281B52-6A71-4A61-B348-D183888AD402}"/>
    <cellStyle name="標準 4 6 7" xfId="372" xr:uid="{29DB8A71-D7F9-4C57-8157-C57CC3EC15EA}"/>
    <cellStyle name="標準 4 6 7 2" xfId="871" xr:uid="{AAD56C60-C63B-4E58-8ECA-4641744B797C}"/>
    <cellStyle name="標準 4 6 8" xfId="489" xr:uid="{D7A06168-51C9-4BE5-AC45-09BC75B8946F}"/>
    <cellStyle name="標準 4 6 8 2" xfId="988" xr:uid="{220A69AB-EE89-458B-8EC6-07C49D4BEBE5}"/>
    <cellStyle name="標準 4 6 9" xfId="612" xr:uid="{B7D1AA1A-E8DE-4360-9333-0309164F3B4C}"/>
    <cellStyle name="標準 4 7" xfId="127" xr:uid="{0B2E0539-DAEF-49B2-B9B9-47D0F975090C}"/>
    <cellStyle name="標準 4 7 2" xfId="269" xr:uid="{8E7B2BF7-C1C4-499B-B3DD-668C4986B04B}"/>
    <cellStyle name="標準 4 7 2 2" xfId="457" xr:uid="{25FB5F60-C0F8-4007-BFF6-4A311CE5AD8F}"/>
    <cellStyle name="標準 4 7 2 2 2" xfId="956" xr:uid="{E552A12D-1ED2-4A27-8AB7-695FBAC912FF}"/>
    <cellStyle name="標準 4 7 2 3" xfId="574" xr:uid="{46E69D44-C407-45BF-9897-B59FA738928E}"/>
    <cellStyle name="標準 4 7 2 3 2" xfId="1073" xr:uid="{2C6585A4-F9BE-4FD9-B0D5-0913F83C2691}"/>
    <cellStyle name="標準 4 7 2 4" xfId="768" xr:uid="{21482B00-D4C6-4B9F-81F9-7DA31001FF70}"/>
    <cellStyle name="標準 4 7 3" xfId="198" xr:uid="{247846F5-9B82-49CD-9A75-B0E73FDCE7E6}"/>
    <cellStyle name="標準 4 7 3 2" xfId="697" xr:uid="{ED4D27A3-1395-486B-BAFA-897EEE69624E}"/>
    <cellStyle name="標準 4 7 4" xfId="315" xr:uid="{9143B1B8-DDF2-4761-AD6B-290F323C8733}"/>
    <cellStyle name="標準 4 7 4 2" xfId="814" xr:uid="{1FC55502-4BAD-40BC-B850-2D40C8CF2950}"/>
    <cellStyle name="標準 4 7 5" xfId="386" xr:uid="{02B9696A-EADC-497E-9155-DC9FF551573C}"/>
    <cellStyle name="標準 4 7 5 2" xfId="885" xr:uid="{4FF64A47-0EC9-4923-AB08-096791C4B09C}"/>
    <cellStyle name="標準 4 7 6" xfId="503" xr:uid="{DE218206-5762-4431-B74D-C5471E963FD7}"/>
    <cellStyle name="標準 4 7 6 2" xfId="1002" xr:uid="{CBFCC60C-3192-4E1E-BF5B-94D859362BEE}"/>
    <cellStyle name="標準 4 7 7" xfId="626" xr:uid="{8E6E8676-82A0-40C6-964B-5E08F65E48C7}"/>
    <cellStyle name="標準 4 8" xfId="152" xr:uid="{29A536BC-FEC2-428D-A879-E2BC19FE4195}"/>
    <cellStyle name="標準 4 8 2" xfId="223" xr:uid="{C53BEB15-F643-48D8-89FE-EAE09BC5FDE8}"/>
    <cellStyle name="標準 4 8 2 2" xfId="722" xr:uid="{8ECE49E1-2536-4496-A198-5FD933B88ED7}"/>
    <cellStyle name="標準 4 8 3" xfId="340" xr:uid="{7CA2E493-F597-4364-B243-D8F4B192DAF9}"/>
    <cellStyle name="標準 4 8 3 2" xfId="839" xr:uid="{ED00E4EA-9FAE-4193-9994-3D26215B44FD}"/>
    <cellStyle name="標準 4 8 4" xfId="411" xr:uid="{27622C75-CF8F-4B92-A983-41CD0C9CA374}"/>
    <cellStyle name="標準 4 8 4 2" xfId="910" xr:uid="{C22B964A-E33D-403B-AFCF-F525D438C0F3}"/>
    <cellStyle name="標準 4 8 5" xfId="528" xr:uid="{4F5B0E54-C825-4B45-978C-4E864CA2774B}"/>
    <cellStyle name="標準 4 8 5 2" xfId="1027" xr:uid="{CE96A9BB-F5A5-4C04-B46B-7478F3157B43}"/>
    <cellStyle name="標準 4 8 6" xfId="651" xr:uid="{05173642-2543-4CB8-907F-8FC8D91687E8}"/>
    <cellStyle name="標準 4 9" xfId="246" xr:uid="{95AA6DDE-3226-4F6A-BDB1-ABB3B0AB46D4}"/>
    <cellStyle name="標準 4 9 2" xfId="434" xr:uid="{8BB8D872-350C-414B-805E-AD0A0C8A5EB5}"/>
    <cellStyle name="標準 4 9 2 2" xfId="933" xr:uid="{BB9DC16E-5E42-45A6-90C3-9408D510A025}"/>
    <cellStyle name="標準 4 9 3" xfId="551" xr:uid="{0627EA87-E36B-4B1C-B8CD-B043697D41AF}"/>
    <cellStyle name="標準 4 9 3 2" xfId="1050" xr:uid="{2EC2670E-5CE1-4C8F-A87F-EB7C7D7DB5D2}"/>
    <cellStyle name="標準 4 9 4" xfId="745" xr:uid="{8BEECE8A-CDB2-4622-9A50-1B8A4A8FC684}"/>
    <cellStyle name="標準 5" xfId="73" xr:uid="{6EF0F086-4464-4E31-9656-AF2C79FEF100}"/>
    <cellStyle name="標準 6" xfId="118" xr:uid="{2B56CB80-6F73-4AE7-8520-057BAD03C9EF}"/>
    <cellStyle name="標準 7" xfId="119" xr:uid="{D1A18646-4D86-4F07-A2BD-D5A141F9F2B3}"/>
    <cellStyle name="標準 8" xfId="123" xr:uid="{7F3D5498-A5E8-492A-8BF7-171B07855A83}"/>
    <cellStyle name="標準 8 10" xfId="624" xr:uid="{DAE76906-9F6F-40E2-8AF7-2FFF92705F9C}"/>
    <cellStyle name="標準 8 2" xfId="148" xr:uid="{FD826FD8-800F-4497-9E99-2062EC31B773}"/>
    <cellStyle name="標準 8 2 2" xfId="290" xr:uid="{D04EF066-BF99-43CF-8363-595981E017F6}"/>
    <cellStyle name="標準 8 2 2 2" xfId="478" xr:uid="{0BDA0CA7-31B7-48F6-9324-4DE22FBCE22C}"/>
    <cellStyle name="標準 8 2 2 2 2" xfId="977" xr:uid="{734CA821-3B3F-4205-BFF6-4624F3574E1A}"/>
    <cellStyle name="標準 8 2 2 3" xfId="595" xr:uid="{439E495A-E447-45CB-AA34-C18C93794E5E}"/>
    <cellStyle name="標準 8 2 2 3 2" xfId="1094" xr:uid="{DCFE3A8E-66E3-4857-87BF-148093E1FD63}"/>
    <cellStyle name="標準 8 2 2 4" xfId="789" xr:uid="{9CEA1F3E-F136-4632-8352-500A2F5AEBEF}"/>
    <cellStyle name="標準 8 2 3" xfId="219" xr:uid="{623B2812-471D-4894-AB91-6E4B15D45AF4}"/>
    <cellStyle name="標準 8 2 3 2" xfId="718" xr:uid="{D5FFC5A1-7F2F-48CF-965E-BBA2BAB462BB}"/>
    <cellStyle name="標準 8 2 4" xfId="336" xr:uid="{145B204F-2E8C-4A33-8452-D1B48097E621}"/>
    <cellStyle name="標準 8 2 4 2" xfId="835" xr:uid="{91DC5212-FEB5-46EC-8660-533954515CE7}"/>
    <cellStyle name="標準 8 2 5" xfId="407" xr:uid="{4500E638-6258-4F48-B1C6-EF33AF6F69CE}"/>
    <cellStyle name="標準 8 2 5 2" xfId="906" xr:uid="{C7F797C0-12B1-4993-9054-09824D3C36EA}"/>
    <cellStyle name="標準 8 2 6" xfId="524" xr:uid="{23808D60-5021-48E8-92F3-00C789979E45}"/>
    <cellStyle name="標準 8 2 6 2" xfId="1023" xr:uid="{E93F3796-E138-4A29-9387-3950AB932880}"/>
    <cellStyle name="標準 8 2 7" xfId="647" xr:uid="{85DC5AAF-F2C8-41A1-ABCA-A549025EF965}"/>
    <cellStyle name="標準 8 3" xfId="150" xr:uid="{AE02DD0D-583B-4F0C-8EC5-F44C34089925}"/>
    <cellStyle name="標準 8 3 2" xfId="221" xr:uid="{C1674A03-1202-4F0E-99F2-010B29B93823}"/>
    <cellStyle name="標準 8 3 2 2" xfId="720" xr:uid="{C51D8244-9A21-42B3-94DD-EBF455632B5A}"/>
    <cellStyle name="標準 8 3 3" xfId="338" xr:uid="{42224285-6DA4-4D51-B01A-2B93A314A475}"/>
    <cellStyle name="標準 8 3 3 2" xfId="837" xr:uid="{B8454CFA-CE59-418E-B1B3-ED1199C8A93D}"/>
    <cellStyle name="標準 8 3 4" xfId="409" xr:uid="{800D3890-6864-4DC6-A4C1-F0C45FC1F2B1}"/>
    <cellStyle name="標準 8 3 4 2" xfId="908" xr:uid="{4435E705-0808-4E14-96F6-0F1711AD18F0}"/>
    <cellStyle name="標準 8 3 5" xfId="526" xr:uid="{F10C611E-B95E-4765-8162-E1B6C03F1757}"/>
    <cellStyle name="標準 8 3 5 2" xfId="1025" xr:uid="{6EC60E7C-61E1-4787-96C1-BFE6958B8D99}"/>
    <cellStyle name="標準 8 3 6" xfId="649" xr:uid="{2A9D7C60-22E0-4E7A-80DE-281F3FDDCE57}"/>
    <cellStyle name="標準 8 4" xfId="173" xr:uid="{38DD8D11-0D31-4243-92BF-BE4E079DE69A}"/>
    <cellStyle name="標準 8 4 2" xfId="244" xr:uid="{5E1D6810-81BD-49C0-ACBF-3EAF194D87B9}"/>
    <cellStyle name="標準 8 4 2 2" xfId="743" xr:uid="{648158F1-33B7-45E4-A30B-C39BEFC27E80}"/>
    <cellStyle name="標準 8 4 3" xfId="361" xr:uid="{E9B3AADB-6C2B-4F48-B5CA-EA1E511FA3CE}"/>
    <cellStyle name="標準 8 4 3 2" xfId="860" xr:uid="{AEC5A12E-5DC7-47E9-B534-6E39755F3078}"/>
    <cellStyle name="標準 8 4 4" xfId="432" xr:uid="{41C58A0D-7913-48E1-B5C9-80EEB88F206A}"/>
    <cellStyle name="標準 8 4 4 2" xfId="931" xr:uid="{FC6595E6-CFEA-41BC-9457-A18D210CA832}"/>
    <cellStyle name="標準 8 4 5" xfId="549" xr:uid="{1727CF7D-C42D-4760-AB04-602521BC240A}"/>
    <cellStyle name="標準 8 4 5 2" xfId="1048" xr:uid="{DAB9A370-4CB8-4A94-91CC-8634461EF9C4}"/>
    <cellStyle name="標準 8 4 6" xfId="672" xr:uid="{EC4C8F72-C90C-41F9-9AD9-E2AFE7155788}"/>
    <cellStyle name="標準 8 5" xfId="267" xr:uid="{1DB8EEDE-86E6-4B18-BA3F-2B1AA46BF7F9}"/>
    <cellStyle name="標準 8 5 2" xfId="455" xr:uid="{6B98F597-5FFD-4243-95F1-185B1E480030}"/>
    <cellStyle name="標準 8 5 2 2" xfId="954" xr:uid="{22435A10-AD57-4085-B13F-A04518406843}"/>
    <cellStyle name="標準 8 5 3" xfId="572" xr:uid="{A205C850-D244-4A67-A5A9-BF4CDED02694}"/>
    <cellStyle name="標準 8 5 3 2" xfId="1071" xr:uid="{72386E6D-C00F-4CD3-B844-A3CEB52B52BA}"/>
    <cellStyle name="標準 8 5 4" xfId="766" xr:uid="{C5751EEB-85DC-4EDE-AB5C-2F1FB5C5B34E}"/>
    <cellStyle name="標準 8 6" xfId="196" xr:uid="{B28A4387-FFC0-4DD2-B2F5-E35FC07E3D42}"/>
    <cellStyle name="標準 8 6 2" xfId="695" xr:uid="{D75EEC9D-EE7C-4FC0-BBE8-A6E27ED28910}"/>
    <cellStyle name="標準 8 7" xfId="313" xr:uid="{F73205D3-1BB0-4B0E-A7BA-9B30F1DB84A6}"/>
    <cellStyle name="標準 8 7 2" xfId="812" xr:uid="{1311CDC5-D71B-416F-8BD3-4622F4EE4557}"/>
    <cellStyle name="標準 8 8" xfId="384" xr:uid="{E55E44F6-7637-44B8-A598-84A64BD9D954}"/>
    <cellStyle name="標準 8 8 2" xfId="883" xr:uid="{BE35B0D7-1783-43F0-AB7B-D8067BFB9077}"/>
    <cellStyle name="標準 8 9" xfId="501" xr:uid="{C7635DF1-041E-45B8-8748-42E856013A25}"/>
    <cellStyle name="標準 8 9 2" xfId="1000" xr:uid="{728DA2CE-D0D5-4976-A88E-334BA32BBCD3}"/>
    <cellStyle name="標準 9" xfId="125" xr:uid="{505F2B7F-0FA5-496E-B3A4-3F0EAEDBDAF9}"/>
    <cellStyle name="良い 2" xfId="105" xr:uid="{36D4AA78-8C4D-4973-8BFE-5EB8E5925D39}"/>
    <cellStyle name="良い 3" xfId="47" xr:uid="{7A3DD8D0-7583-4B78-A676-4EF7CCD603BC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&#26399;3&#26376;&#24037;&#12461;&#12531;&#12464;&#22823;&#23822;&#21476;&#24029;&#24215;&#26376;&#22577;(&#20462;&#27491;&#29256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週次集計"/>
      <sheetName val="物販合計・古着"/>
      <sheetName val="本・AV・アダルト・ゲーム"/>
      <sheetName val="おもちゃ・カード・家電・釣具"/>
      <sheetName val="前年日次"/>
      <sheetName val="前年日次対決"/>
      <sheetName val="当日現金"/>
      <sheetName val="経費詳細"/>
      <sheetName val="小口及び掛け"/>
      <sheetName val="当月経費詳細"/>
      <sheetName val="予算管理"/>
      <sheetName val="資金管理"/>
      <sheetName val="PQ日次"/>
      <sheetName val="買取・ネット日次"/>
      <sheetName val="Z日次"/>
      <sheetName val="在庫CSV貼付"/>
      <sheetName val="MQ日次"/>
      <sheetName val="EC月計"/>
      <sheetName val="月計"/>
      <sheetName val="四半期予算管理"/>
      <sheetName val="外部仕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>
            <v>13</v>
          </cell>
          <cell r="D3">
            <v>479758</v>
          </cell>
        </row>
        <row r="4">
          <cell r="C4">
            <v>3</v>
          </cell>
          <cell r="D4">
            <v>34780</v>
          </cell>
        </row>
        <row r="5">
          <cell r="C5">
            <v>1</v>
          </cell>
          <cell r="D5">
            <v>27064</v>
          </cell>
        </row>
        <row r="6">
          <cell r="C6">
            <v>1</v>
          </cell>
          <cell r="D6">
            <v>9900</v>
          </cell>
        </row>
        <row r="7">
          <cell r="C7">
            <v>3</v>
          </cell>
          <cell r="D7">
            <v>26000</v>
          </cell>
        </row>
        <row r="8">
          <cell r="C8">
            <v>5</v>
          </cell>
          <cell r="D8">
            <v>48000</v>
          </cell>
        </row>
        <row r="9">
          <cell r="C9">
            <v>2</v>
          </cell>
          <cell r="D9">
            <v>31200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4</v>
          </cell>
          <cell r="D12">
            <v>29226</v>
          </cell>
        </row>
        <row r="13">
          <cell r="C13">
            <v>1</v>
          </cell>
          <cell r="D13">
            <v>87109</v>
          </cell>
        </row>
        <row r="14">
          <cell r="C14">
            <v>2</v>
          </cell>
          <cell r="D14">
            <v>36188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</v>
          </cell>
          <cell r="D17">
            <v>48700</v>
          </cell>
        </row>
        <row r="18">
          <cell r="C18">
            <v>0</v>
          </cell>
          <cell r="D18">
            <v>0</v>
          </cell>
        </row>
        <row r="19">
          <cell r="C19">
            <v>6</v>
          </cell>
          <cell r="D19">
            <v>4620</v>
          </cell>
        </row>
        <row r="20">
          <cell r="C20">
            <v>109</v>
          </cell>
          <cell r="D20">
            <v>157524</v>
          </cell>
        </row>
        <row r="21">
          <cell r="C21">
            <v>7</v>
          </cell>
          <cell r="D21">
            <v>9009</v>
          </cell>
        </row>
        <row r="22">
          <cell r="C22">
            <v>0</v>
          </cell>
          <cell r="D22">
            <v>0</v>
          </cell>
        </row>
      </sheetData>
      <sheetData sheetId="13">
        <row r="4">
          <cell r="C4">
            <v>10</v>
          </cell>
          <cell r="D4">
            <v>336000</v>
          </cell>
        </row>
        <row r="5">
          <cell r="C5">
            <v>1</v>
          </cell>
          <cell r="D5">
            <v>5000</v>
          </cell>
        </row>
        <row r="6">
          <cell r="C6">
            <v>0</v>
          </cell>
          <cell r="D6">
            <v>0</v>
          </cell>
        </row>
        <row r="7">
          <cell r="C7">
            <v>4</v>
          </cell>
          <cell r="D7">
            <v>46550</v>
          </cell>
        </row>
        <row r="8">
          <cell r="C8">
            <v>4</v>
          </cell>
          <cell r="D8">
            <v>45400</v>
          </cell>
        </row>
        <row r="9">
          <cell r="C9">
            <v>1</v>
          </cell>
          <cell r="D9">
            <v>5200</v>
          </cell>
        </row>
        <row r="10">
          <cell r="C10">
            <v>2</v>
          </cell>
          <cell r="D10">
            <v>5900</v>
          </cell>
        </row>
        <row r="11">
          <cell r="C11">
            <v>1</v>
          </cell>
          <cell r="D11">
            <v>4000</v>
          </cell>
        </row>
        <row r="12">
          <cell r="C12">
            <v>0</v>
          </cell>
          <cell r="D12">
            <v>0</v>
          </cell>
        </row>
        <row r="13">
          <cell r="C13">
            <v>1</v>
          </cell>
          <cell r="D13">
            <v>1500</v>
          </cell>
        </row>
        <row r="14">
          <cell r="C14">
            <v>1</v>
          </cell>
          <cell r="D14">
            <v>75000</v>
          </cell>
        </row>
        <row r="15">
          <cell r="C15">
            <v>0</v>
          </cell>
          <cell r="D15">
            <v>0</v>
          </cell>
        </row>
        <row r="16">
          <cell r="C16">
            <v>2</v>
          </cell>
          <cell r="D16">
            <v>700</v>
          </cell>
        </row>
        <row r="17">
          <cell r="C17">
            <v>1</v>
          </cell>
          <cell r="D17">
            <v>6000</v>
          </cell>
        </row>
        <row r="18">
          <cell r="C18">
            <v>2</v>
          </cell>
          <cell r="D18">
            <v>15000</v>
          </cell>
        </row>
        <row r="19">
          <cell r="C19">
            <v>0</v>
          </cell>
          <cell r="D19">
            <v>0</v>
          </cell>
        </row>
        <row r="20">
          <cell r="C20">
            <v>21</v>
          </cell>
          <cell r="D20">
            <v>18600</v>
          </cell>
        </row>
        <row r="21">
          <cell r="C21">
            <v>154</v>
          </cell>
          <cell r="D21">
            <v>12640</v>
          </cell>
        </row>
        <row r="22">
          <cell r="C22">
            <v>14</v>
          </cell>
          <cell r="D22">
            <v>59900</v>
          </cell>
        </row>
        <row r="23">
          <cell r="C23">
            <v>0</v>
          </cell>
          <cell r="D2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5">
          <cell r="J5">
            <v>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  <cell r="K7">
            <v>0</v>
          </cell>
        </row>
        <row r="8">
          <cell r="J8">
            <v>0</v>
          </cell>
          <cell r="K8">
            <v>0</v>
          </cell>
        </row>
        <row r="9">
          <cell r="J9">
            <v>0</v>
          </cell>
          <cell r="K9">
            <v>0</v>
          </cell>
        </row>
        <row r="10">
          <cell r="J10">
            <v>0</v>
          </cell>
          <cell r="K10">
            <v>0</v>
          </cell>
        </row>
        <row r="11">
          <cell r="J11">
            <v>0</v>
          </cell>
          <cell r="K11">
            <v>0</v>
          </cell>
        </row>
        <row r="12"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1333-DC56-421A-886F-8E4F7706B96F}">
  <dimension ref="A1:S71"/>
  <sheetViews>
    <sheetView tabSelected="1" zoomScale="80" zoomScaleNormal="80" workbookViewId="0">
      <selection activeCell="J20" sqref="J20"/>
    </sheetView>
  </sheetViews>
  <sheetFormatPr defaultRowHeight="18" x14ac:dyDescent="0.55000000000000004"/>
  <cols>
    <col min="1" max="1" width="2.9140625" customWidth="1"/>
    <col min="2" max="2" width="15.58203125" customWidth="1"/>
    <col min="13" max="13" width="4.9140625" customWidth="1"/>
    <col min="14" max="14" width="13.4140625" customWidth="1"/>
  </cols>
  <sheetData>
    <row r="1" spans="1:19" ht="18.5" thickBot="1" x14ac:dyDescent="0.25">
      <c r="A1" s="15"/>
      <c r="B1" s="56" t="s">
        <v>0</v>
      </c>
      <c r="C1" s="37"/>
      <c r="D1" s="5"/>
      <c r="E1" s="44">
        <f ca="1">TODAY()</f>
        <v>44633</v>
      </c>
      <c r="F1" s="63" t="s">
        <v>1</v>
      </c>
      <c r="G1" s="5"/>
      <c r="H1" s="37"/>
      <c r="I1" s="5"/>
      <c r="J1" s="32"/>
      <c r="K1" s="57"/>
      <c r="L1" s="25"/>
      <c r="M1" s="12"/>
      <c r="N1" s="56" t="s">
        <v>0</v>
      </c>
      <c r="O1" s="80" t="s">
        <v>34</v>
      </c>
      <c r="P1" s="80"/>
      <c r="Q1" s="81"/>
      <c r="R1" s="30"/>
      <c r="S1" s="54"/>
    </row>
    <row r="2" spans="1:19" ht="22.5" thickBot="1" x14ac:dyDescent="0.25">
      <c r="A2" s="22"/>
      <c r="B2" s="1" t="s">
        <v>2</v>
      </c>
      <c r="C2" s="74" t="s">
        <v>3</v>
      </c>
      <c r="D2" s="41" t="s">
        <v>4</v>
      </c>
      <c r="E2" s="10" t="s">
        <v>5</v>
      </c>
      <c r="F2" s="2" t="s">
        <v>6</v>
      </c>
      <c r="G2" s="34" t="s">
        <v>7</v>
      </c>
      <c r="H2" s="60" t="s">
        <v>8</v>
      </c>
      <c r="I2" s="28" t="s">
        <v>9</v>
      </c>
      <c r="J2" s="38" t="s">
        <v>10</v>
      </c>
      <c r="K2" s="6" t="s">
        <v>11</v>
      </c>
      <c r="L2" s="45" t="s">
        <v>12</v>
      </c>
      <c r="M2" s="50"/>
      <c r="N2" s="1" t="s">
        <v>2</v>
      </c>
      <c r="O2" s="58" t="s">
        <v>35</v>
      </c>
      <c r="P2" s="26" t="s">
        <v>36</v>
      </c>
      <c r="Q2" s="13" t="s">
        <v>37</v>
      </c>
      <c r="R2" s="36" t="s">
        <v>38</v>
      </c>
      <c r="S2" s="18" t="s">
        <v>39</v>
      </c>
    </row>
    <row r="3" spans="1:19" x14ac:dyDescent="0.2">
      <c r="A3" s="24">
        <v>1</v>
      </c>
      <c r="B3" s="75" t="s">
        <v>13</v>
      </c>
      <c r="C3" s="76">
        <v>1692295.0000000002</v>
      </c>
      <c r="D3" s="21">
        <f>[1]PQ日次!C3</f>
        <v>13</v>
      </c>
      <c r="E3" s="49">
        <f>[1]PQ日次!D3</f>
        <v>479758</v>
      </c>
      <c r="F3" s="17">
        <f>[1]買取・ネット日次!C4</f>
        <v>10</v>
      </c>
      <c r="G3" s="49">
        <f>[1]買取・ネット日次!D4</f>
        <v>336000</v>
      </c>
      <c r="H3" s="21">
        <f>[1]外部仕入!J5</f>
        <v>0</v>
      </c>
      <c r="I3" s="49">
        <f>[1]外部仕入!K5</f>
        <v>0</v>
      </c>
      <c r="J3" s="8">
        <f>E3/D3</f>
        <v>36904.461538461539</v>
      </c>
      <c r="K3" s="40">
        <f>G3/F3</f>
        <v>33600</v>
      </c>
      <c r="L3" s="72">
        <f>IF(E3=0,0,E3/$E$23)</f>
        <v>0.4662017845100177</v>
      </c>
      <c r="M3" s="71">
        <v>1</v>
      </c>
      <c r="N3" s="75" t="s">
        <v>13</v>
      </c>
      <c r="O3" s="31">
        <v>11</v>
      </c>
      <c r="P3" s="69">
        <v>36523.454545454544</v>
      </c>
      <c r="Q3" s="55">
        <v>401758</v>
      </c>
      <c r="R3" s="23">
        <v>479758</v>
      </c>
      <c r="S3" s="67">
        <v>0.83741803159092709</v>
      </c>
    </row>
    <row r="4" spans="1:19" x14ac:dyDescent="0.2">
      <c r="A4" s="52">
        <v>2</v>
      </c>
      <c r="B4" s="68" t="s">
        <v>14</v>
      </c>
      <c r="C4" s="77">
        <v>91402.3</v>
      </c>
      <c r="D4" s="47">
        <f>[1]PQ日次!C4</f>
        <v>3</v>
      </c>
      <c r="E4" s="64">
        <f>[1]PQ日次!D4</f>
        <v>34780</v>
      </c>
      <c r="F4" s="47">
        <f>[1]買取・ネット日次!C5</f>
        <v>1</v>
      </c>
      <c r="G4" s="64">
        <f>[1]買取・ネット日次!D5</f>
        <v>5000</v>
      </c>
      <c r="H4" s="47">
        <f>[1]外部仕入!J6</f>
        <v>0</v>
      </c>
      <c r="I4" s="64">
        <f>[1]外部仕入!K6</f>
        <v>0</v>
      </c>
      <c r="J4" s="59">
        <f>E4/D4</f>
        <v>11593.333333333334</v>
      </c>
      <c r="K4" s="33">
        <f>G4/F4</f>
        <v>5000</v>
      </c>
      <c r="L4" s="73">
        <f>IF(E4=0,0,E4/$E$23)</f>
        <v>3.3797243746343818E-2</v>
      </c>
      <c r="M4" s="68">
        <v>2</v>
      </c>
      <c r="N4" s="68" t="s">
        <v>14</v>
      </c>
      <c r="O4" s="51">
        <v>0</v>
      </c>
      <c r="P4" s="70" t="s">
        <v>40</v>
      </c>
      <c r="Q4" s="19">
        <v>0</v>
      </c>
      <c r="R4" s="43">
        <v>34780</v>
      </c>
      <c r="S4" s="65" t="s">
        <v>40</v>
      </c>
    </row>
    <row r="5" spans="1:19" x14ac:dyDescent="0.2">
      <c r="A5" s="52">
        <v>3</v>
      </c>
      <c r="B5" s="68" t="s">
        <v>15</v>
      </c>
      <c r="C5" s="77">
        <v>150209.40000000002</v>
      </c>
      <c r="D5" s="47">
        <f>[1]PQ日次!C5</f>
        <v>1</v>
      </c>
      <c r="E5" s="64">
        <f>[1]PQ日次!D5</f>
        <v>27064</v>
      </c>
      <c r="F5" s="47">
        <f>[1]買取・ネット日次!C6</f>
        <v>0</v>
      </c>
      <c r="G5" s="64">
        <f>[1]買取・ネット日次!D6</f>
        <v>0</v>
      </c>
      <c r="H5" s="47">
        <f>[1]外部仕入!J7</f>
        <v>0</v>
      </c>
      <c r="I5" s="64">
        <f>[1]外部仕入!K7</f>
        <v>0</v>
      </c>
      <c r="J5" s="59">
        <f>E5/D5</f>
        <v>27064</v>
      </c>
      <c r="K5" s="33" t="e">
        <f>G5/F5</f>
        <v>#DIV/0!</v>
      </c>
      <c r="L5" s="73">
        <f>IF(E5=0,0,E5/$E$23)</f>
        <v>2.6299269831830046E-2</v>
      </c>
      <c r="M5" s="68">
        <v>3</v>
      </c>
      <c r="N5" s="68" t="s">
        <v>15</v>
      </c>
      <c r="O5" s="51">
        <v>1</v>
      </c>
      <c r="P5" s="70">
        <v>27064</v>
      </c>
      <c r="Q5" s="19">
        <v>27064</v>
      </c>
      <c r="R5" s="43">
        <v>27064</v>
      </c>
      <c r="S5" s="65">
        <v>1</v>
      </c>
    </row>
    <row r="6" spans="1:19" x14ac:dyDescent="0.2">
      <c r="A6" s="52">
        <v>4</v>
      </c>
      <c r="B6" s="68" t="s">
        <v>16</v>
      </c>
      <c r="C6" s="77">
        <v>328425.90000000002</v>
      </c>
      <c r="D6" s="47">
        <f>[1]PQ日次!C6</f>
        <v>1</v>
      </c>
      <c r="E6" s="64">
        <f>[1]PQ日次!D6</f>
        <v>9900</v>
      </c>
      <c r="F6" s="47">
        <f>[1]買取・ネット日次!C7</f>
        <v>4</v>
      </c>
      <c r="G6" s="64">
        <f>[1]買取・ネット日次!D7</f>
        <v>46550</v>
      </c>
      <c r="H6" s="47">
        <f>[1]外部仕入!J8</f>
        <v>0</v>
      </c>
      <c r="I6" s="64">
        <f>[1]外部仕入!K8</f>
        <v>0</v>
      </c>
      <c r="J6" s="59">
        <f>E6/D6</f>
        <v>9900</v>
      </c>
      <c r="K6" s="33">
        <f>G6/F6</f>
        <v>11637.5</v>
      </c>
      <c r="L6" s="73">
        <f>IF(E6=0,0,E6/$E$23)</f>
        <v>9.6202620209546799E-3</v>
      </c>
      <c r="M6" s="68">
        <v>4</v>
      </c>
      <c r="N6" s="68" t="s">
        <v>16</v>
      </c>
      <c r="O6" s="51">
        <v>0</v>
      </c>
      <c r="P6" s="70" t="s">
        <v>40</v>
      </c>
      <c r="Q6" s="19">
        <v>0</v>
      </c>
      <c r="R6" s="43">
        <v>9900</v>
      </c>
      <c r="S6" s="65" t="s">
        <v>40</v>
      </c>
    </row>
    <row r="7" spans="1:19" x14ac:dyDescent="0.2">
      <c r="A7" s="52">
        <v>5</v>
      </c>
      <c r="B7" s="68" t="s">
        <v>17</v>
      </c>
      <c r="C7" s="77">
        <v>142010</v>
      </c>
      <c r="D7" s="47">
        <f>[1]PQ日次!C7</f>
        <v>3</v>
      </c>
      <c r="E7" s="64">
        <f>[1]PQ日次!D7</f>
        <v>26000</v>
      </c>
      <c r="F7" s="47">
        <f>[1]買取・ネット日次!C8</f>
        <v>4</v>
      </c>
      <c r="G7" s="64">
        <f>[1]買取・ネット日次!D8</f>
        <v>45400</v>
      </c>
      <c r="H7" s="47">
        <f>[1]外部仕入!J9</f>
        <v>0</v>
      </c>
      <c r="I7" s="64">
        <f>[1]外部仕入!K9</f>
        <v>0</v>
      </c>
      <c r="J7" s="59">
        <f t="shared" ref="J7:J22" si="0">E7/D7</f>
        <v>8666.6666666666661</v>
      </c>
      <c r="K7" s="33">
        <f t="shared" ref="K7:K22" si="1">G7/F7</f>
        <v>11350</v>
      </c>
      <c r="L7" s="73">
        <f t="shared" ref="L7:L22" si="2">IF(E7=0,0,E7/$E$23)</f>
        <v>2.5265334600487039E-2</v>
      </c>
      <c r="M7" s="68">
        <v>5</v>
      </c>
      <c r="N7" s="68" t="s">
        <v>17</v>
      </c>
      <c r="O7" s="51">
        <v>0</v>
      </c>
      <c r="P7" s="70" t="s">
        <v>40</v>
      </c>
      <c r="Q7" s="19">
        <v>0</v>
      </c>
      <c r="R7" s="43">
        <v>26000</v>
      </c>
      <c r="S7" s="65" t="s">
        <v>40</v>
      </c>
    </row>
    <row r="8" spans="1:19" x14ac:dyDescent="0.2">
      <c r="A8" s="52">
        <v>6</v>
      </c>
      <c r="B8" s="68" t="s">
        <v>18</v>
      </c>
      <c r="C8" s="77">
        <v>191442.90000000002</v>
      </c>
      <c r="D8" s="47">
        <f>[1]PQ日次!C8</f>
        <v>5</v>
      </c>
      <c r="E8" s="64">
        <f>[1]PQ日次!D8</f>
        <v>48000</v>
      </c>
      <c r="F8" s="47">
        <f>[1]買取・ネット日次!C9</f>
        <v>1</v>
      </c>
      <c r="G8" s="64">
        <f>[1]買取・ネット日次!D9</f>
        <v>5200</v>
      </c>
      <c r="H8" s="47">
        <f>[1]外部仕入!J10</f>
        <v>0</v>
      </c>
      <c r="I8" s="64">
        <f>[1]外部仕入!K10</f>
        <v>0</v>
      </c>
      <c r="J8" s="59">
        <f t="shared" si="0"/>
        <v>9600</v>
      </c>
      <c r="K8" s="33">
        <f t="shared" si="1"/>
        <v>5200</v>
      </c>
      <c r="L8" s="73">
        <f t="shared" si="2"/>
        <v>4.6643694647052994E-2</v>
      </c>
      <c r="M8" s="68">
        <v>6</v>
      </c>
      <c r="N8" s="68" t="s">
        <v>18</v>
      </c>
      <c r="O8" s="51">
        <v>0</v>
      </c>
      <c r="P8" s="70" t="s">
        <v>40</v>
      </c>
      <c r="Q8" s="19">
        <v>0</v>
      </c>
      <c r="R8" s="43">
        <v>48000</v>
      </c>
      <c r="S8" s="65" t="s">
        <v>40</v>
      </c>
    </row>
    <row r="9" spans="1:19" x14ac:dyDescent="0.2">
      <c r="A9" s="52">
        <v>7</v>
      </c>
      <c r="B9" s="68" t="s">
        <v>19</v>
      </c>
      <c r="C9" s="77">
        <v>76057.3</v>
      </c>
      <c r="D9" s="47">
        <f>[1]PQ日次!C9</f>
        <v>2</v>
      </c>
      <c r="E9" s="64">
        <f>[1]PQ日次!D9</f>
        <v>31200</v>
      </c>
      <c r="F9" s="47">
        <f>[1]買取・ネット日次!C10</f>
        <v>2</v>
      </c>
      <c r="G9" s="64">
        <f>[1]買取・ネット日次!D10</f>
        <v>5900</v>
      </c>
      <c r="H9" s="47">
        <f>[1]外部仕入!J11</f>
        <v>0</v>
      </c>
      <c r="I9" s="64">
        <f>[1]外部仕入!K11</f>
        <v>0</v>
      </c>
      <c r="J9" s="59">
        <f t="shared" si="0"/>
        <v>15600</v>
      </c>
      <c r="K9" s="33">
        <f t="shared" si="1"/>
        <v>2950</v>
      </c>
      <c r="L9" s="73">
        <f t="shared" si="2"/>
        <v>3.0318401520584445E-2</v>
      </c>
      <c r="M9" s="68">
        <v>7</v>
      </c>
      <c r="N9" s="68" t="s">
        <v>19</v>
      </c>
      <c r="O9" s="51">
        <v>0</v>
      </c>
      <c r="P9" s="70" t="s">
        <v>40</v>
      </c>
      <c r="Q9" s="19">
        <v>0</v>
      </c>
      <c r="R9" s="43">
        <v>31200</v>
      </c>
      <c r="S9" s="65"/>
    </row>
    <row r="10" spans="1:19" x14ac:dyDescent="0.2">
      <c r="A10" s="52">
        <v>8</v>
      </c>
      <c r="B10" s="68" t="s">
        <v>20</v>
      </c>
      <c r="C10" s="77">
        <v>4500.1000000000004</v>
      </c>
      <c r="D10" s="47">
        <f>[1]PQ日次!C10</f>
        <v>0</v>
      </c>
      <c r="E10" s="64">
        <f>[1]PQ日次!D10</f>
        <v>0</v>
      </c>
      <c r="F10" s="47">
        <f>[1]買取・ネット日次!C11</f>
        <v>1</v>
      </c>
      <c r="G10" s="64">
        <f>[1]買取・ネット日次!D11</f>
        <v>4000</v>
      </c>
      <c r="H10" s="47">
        <f>[1]外部仕入!J12</f>
        <v>0</v>
      </c>
      <c r="I10" s="64">
        <f>[1]外部仕入!K12</f>
        <v>0</v>
      </c>
      <c r="J10" s="59" t="e">
        <f t="shared" si="0"/>
        <v>#DIV/0!</v>
      </c>
      <c r="K10" s="33">
        <f t="shared" si="1"/>
        <v>4000</v>
      </c>
      <c r="L10" s="73">
        <f t="shared" si="2"/>
        <v>0</v>
      </c>
      <c r="M10" s="68">
        <v>8</v>
      </c>
      <c r="N10" s="68" t="s">
        <v>20</v>
      </c>
      <c r="O10" s="51">
        <v>0</v>
      </c>
      <c r="P10" s="70" t="s">
        <v>40</v>
      </c>
      <c r="Q10" s="19">
        <v>0</v>
      </c>
      <c r="R10" s="43">
        <v>0</v>
      </c>
      <c r="S10" s="65"/>
    </row>
    <row r="11" spans="1:19" x14ac:dyDescent="0.2">
      <c r="A11" s="52">
        <v>9</v>
      </c>
      <c r="B11" s="68" t="s">
        <v>21</v>
      </c>
      <c r="C11" s="77">
        <v>12119.800000000001</v>
      </c>
      <c r="D11" s="47">
        <f>[1]PQ日次!C11</f>
        <v>0</v>
      </c>
      <c r="E11" s="64">
        <f>[1]PQ日次!D11</f>
        <v>0</v>
      </c>
      <c r="F11" s="47">
        <f>[1]買取・ネット日次!C12</f>
        <v>0</v>
      </c>
      <c r="G11" s="64">
        <f>[1]買取・ネット日次!D12</f>
        <v>0</v>
      </c>
      <c r="H11" s="47">
        <f>[1]外部仕入!J13</f>
        <v>0</v>
      </c>
      <c r="I11" s="64">
        <f>[1]外部仕入!K13</f>
        <v>0</v>
      </c>
      <c r="J11" s="59" t="e">
        <f t="shared" si="0"/>
        <v>#DIV/0!</v>
      </c>
      <c r="K11" s="33" t="e">
        <f t="shared" si="1"/>
        <v>#DIV/0!</v>
      </c>
      <c r="L11" s="73">
        <f t="shared" si="2"/>
        <v>0</v>
      </c>
      <c r="M11" s="68">
        <v>9</v>
      </c>
      <c r="N11" s="68" t="s">
        <v>21</v>
      </c>
      <c r="O11" s="51">
        <v>0</v>
      </c>
      <c r="P11" s="70" t="s">
        <v>40</v>
      </c>
      <c r="Q11" s="19">
        <v>0</v>
      </c>
      <c r="R11" s="43">
        <v>0</v>
      </c>
      <c r="S11" s="65"/>
    </row>
    <row r="12" spans="1:19" x14ac:dyDescent="0.2">
      <c r="A12" s="52">
        <v>10</v>
      </c>
      <c r="B12" s="68" t="s">
        <v>22</v>
      </c>
      <c r="C12" s="77">
        <v>246096.40000000002</v>
      </c>
      <c r="D12" s="47">
        <f>[1]PQ日次!C12</f>
        <v>4</v>
      </c>
      <c r="E12" s="64">
        <f>[1]PQ日次!D12</f>
        <v>29226</v>
      </c>
      <c r="F12" s="47">
        <f>[1]買取・ネット日次!C13</f>
        <v>1</v>
      </c>
      <c r="G12" s="64">
        <f>[1]買取・ネット日次!D13</f>
        <v>1500</v>
      </c>
      <c r="H12" s="47">
        <f>[1]外部仕入!J14</f>
        <v>0</v>
      </c>
      <c r="I12" s="64">
        <f>[1]外部仕入!K14</f>
        <v>0</v>
      </c>
      <c r="J12" s="59">
        <f t="shared" si="0"/>
        <v>7306.5</v>
      </c>
      <c r="K12" s="33">
        <f t="shared" si="1"/>
        <v>1500</v>
      </c>
      <c r="L12" s="73">
        <f t="shared" si="2"/>
        <v>2.840017957822439E-2</v>
      </c>
      <c r="M12" s="68">
        <v>10</v>
      </c>
      <c r="N12" s="68" t="s">
        <v>22</v>
      </c>
      <c r="O12" s="51">
        <v>1</v>
      </c>
      <c r="P12" s="70">
        <v>1726</v>
      </c>
      <c r="Q12" s="19">
        <v>1726</v>
      </c>
      <c r="R12" s="43">
        <v>29226</v>
      </c>
      <c r="S12" s="65"/>
    </row>
    <row r="13" spans="1:19" x14ac:dyDescent="0.2">
      <c r="A13" s="52">
        <v>11</v>
      </c>
      <c r="B13" s="68" t="s">
        <v>23</v>
      </c>
      <c r="C13" s="77">
        <v>201697.1</v>
      </c>
      <c r="D13" s="47">
        <f>[1]PQ日次!C13</f>
        <v>1</v>
      </c>
      <c r="E13" s="64">
        <f>[1]PQ日次!D13</f>
        <v>87109</v>
      </c>
      <c r="F13" s="47">
        <f>[1]買取・ネット日次!C14</f>
        <v>1</v>
      </c>
      <c r="G13" s="64">
        <f>[1]買取・ネット日次!D14</f>
        <v>75000</v>
      </c>
      <c r="H13" s="47">
        <f>[1]外部仕入!J15</f>
        <v>0</v>
      </c>
      <c r="I13" s="64">
        <f>[1]外部仕入!K15</f>
        <v>0</v>
      </c>
      <c r="J13" s="59">
        <f t="shared" si="0"/>
        <v>87109</v>
      </c>
      <c r="K13" s="33">
        <f t="shared" si="1"/>
        <v>75000</v>
      </c>
      <c r="L13" s="73">
        <f t="shared" si="2"/>
        <v>8.4647616604377904E-2</v>
      </c>
      <c r="M13" s="68">
        <v>11</v>
      </c>
      <c r="N13" s="68" t="s">
        <v>23</v>
      </c>
      <c r="O13" s="51">
        <v>1</v>
      </c>
      <c r="P13" s="70">
        <v>87109</v>
      </c>
      <c r="Q13" s="19">
        <v>87109</v>
      </c>
      <c r="R13" s="43">
        <v>87109</v>
      </c>
      <c r="S13" s="65"/>
    </row>
    <row r="14" spans="1:19" x14ac:dyDescent="0.2">
      <c r="A14" s="52">
        <v>12</v>
      </c>
      <c r="B14" s="68" t="s">
        <v>24</v>
      </c>
      <c r="C14" s="77">
        <v>123296.8</v>
      </c>
      <c r="D14" s="47">
        <f>[1]PQ日次!C14</f>
        <v>2</v>
      </c>
      <c r="E14" s="64">
        <f>[1]PQ日次!D14</f>
        <v>36188</v>
      </c>
      <c r="F14" s="47">
        <f>[1]買取・ネット日次!C15</f>
        <v>0</v>
      </c>
      <c r="G14" s="64">
        <f>[1]買取・ネット日次!D15</f>
        <v>0</v>
      </c>
      <c r="H14" s="47">
        <f>[1]外部仕入!J16</f>
        <v>0</v>
      </c>
      <c r="I14" s="64">
        <f>[1]外部仕入!K16</f>
        <v>0</v>
      </c>
      <c r="J14" s="59">
        <f t="shared" si="0"/>
        <v>18094</v>
      </c>
      <c r="K14" s="33" t="e">
        <f t="shared" si="1"/>
        <v>#DIV/0!</v>
      </c>
      <c r="L14" s="73">
        <f t="shared" si="2"/>
        <v>3.5165458789324033E-2</v>
      </c>
      <c r="M14" s="68">
        <v>12</v>
      </c>
      <c r="N14" s="68" t="s">
        <v>24</v>
      </c>
      <c r="O14" s="51">
        <v>1</v>
      </c>
      <c r="P14" s="70">
        <v>7328</v>
      </c>
      <c r="Q14" s="19">
        <v>7328</v>
      </c>
      <c r="R14" s="43">
        <v>36188</v>
      </c>
      <c r="S14" s="65"/>
    </row>
    <row r="15" spans="1:19" x14ac:dyDescent="0.2">
      <c r="A15" s="52">
        <v>13</v>
      </c>
      <c r="B15" s="68" t="s">
        <v>25</v>
      </c>
      <c r="C15" s="77">
        <v>57861.100000000006</v>
      </c>
      <c r="D15" s="47">
        <f>[1]PQ日次!C15</f>
        <v>0</v>
      </c>
      <c r="E15" s="64">
        <f>[1]PQ日次!D15</f>
        <v>0</v>
      </c>
      <c r="F15" s="47">
        <f>[1]買取・ネット日次!C16</f>
        <v>2</v>
      </c>
      <c r="G15" s="64">
        <f>[1]買取・ネット日次!D16</f>
        <v>700</v>
      </c>
      <c r="H15" s="47">
        <f>[1]外部仕入!J17</f>
        <v>0</v>
      </c>
      <c r="I15" s="64">
        <f>[1]外部仕入!K17</f>
        <v>0</v>
      </c>
      <c r="J15" s="59" t="e">
        <f t="shared" si="0"/>
        <v>#DIV/0!</v>
      </c>
      <c r="K15" s="33">
        <f t="shared" si="1"/>
        <v>350</v>
      </c>
      <c r="L15" s="73">
        <f t="shared" si="2"/>
        <v>0</v>
      </c>
      <c r="M15" s="68">
        <v>13</v>
      </c>
      <c r="N15" s="68" t="s">
        <v>25</v>
      </c>
      <c r="O15" s="51">
        <v>0</v>
      </c>
      <c r="P15" s="70" t="s">
        <v>40</v>
      </c>
      <c r="Q15" s="19">
        <v>0</v>
      </c>
      <c r="R15" s="43">
        <v>0</v>
      </c>
      <c r="S15" s="65"/>
    </row>
    <row r="16" spans="1:19" x14ac:dyDescent="0.2">
      <c r="A16" s="52">
        <v>14</v>
      </c>
      <c r="B16" s="68" t="s">
        <v>26</v>
      </c>
      <c r="C16" s="77">
        <v>8999.1</v>
      </c>
      <c r="D16" s="47">
        <f>[1]PQ日次!C16</f>
        <v>0</v>
      </c>
      <c r="E16" s="64">
        <f>[1]PQ日次!D16</f>
        <v>0</v>
      </c>
      <c r="F16" s="47">
        <f>[1]買取・ネット日次!C17</f>
        <v>1</v>
      </c>
      <c r="G16" s="64">
        <f>[1]買取・ネット日次!D17</f>
        <v>6000</v>
      </c>
      <c r="H16" s="47">
        <f>[1]外部仕入!J18</f>
        <v>0</v>
      </c>
      <c r="I16" s="64">
        <f>[1]外部仕入!K18</f>
        <v>0</v>
      </c>
      <c r="J16" s="59" t="e">
        <f t="shared" si="0"/>
        <v>#DIV/0!</v>
      </c>
      <c r="K16" s="33">
        <f t="shared" si="1"/>
        <v>6000</v>
      </c>
      <c r="L16" s="73">
        <f t="shared" si="2"/>
        <v>0</v>
      </c>
      <c r="M16" s="68">
        <v>14</v>
      </c>
      <c r="N16" s="68" t="s">
        <v>26</v>
      </c>
      <c r="O16" s="51">
        <v>0</v>
      </c>
      <c r="P16" s="70" t="s">
        <v>40</v>
      </c>
      <c r="Q16" s="19">
        <v>0</v>
      </c>
      <c r="R16" s="43">
        <v>0</v>
      </c>
      <c r="S16" s="65"/>
    </row>
    <row r="17" spans="1:19" x14ac:dyDescent="0.2">
      <c r="A17" s="52">
        <v>15</v>
      </c>
      <c r="B17" s="68" t="s">
        <v>27</v>
      </c>
      <c r="C17" s="77">
        <v>25096.500000000004</v>
      </c>
      <c r="D17" s="47">
        <f>[1]PQ日次!C17</f>
        <v>2</v>
      </c>
      <c r="E17" s="64">
        <f>[1]PQ日次!D17</f>
        <v>48700</v>
      </c>
      <c r="F17" s="47">
        <f>[1]買取・ネット日次!C18</f>
        <v>2</v>
      </c>
      <c r="G17" s="64">
        <f>[1]買取・ネット日次!D18</f>
        <v>15000</v>
      </c>
      <c r="H17" s="47">
        <f>[1]外部仕入!J19</f>
        <v>0</v>
      </c>
      <c r="I17" s="64">
        <f>[1]外部仕入!K19</f>
        <v>0</v>
      </c>
      <c r="J17" s="59">
        <f t="shared" si="0"/>
        <v>24350</v>
      </c>
      <c r="K17" s="33">
        <f t="shared" si="1"/>
        <v>7500</v>
      </c>
      <c r="L17" s="73">
        <f t="shared" si="2"/>
        <v>4.732391519398918E-2</v>
      </c>
      <c r="M17" s="68">
        <v>15</v>
      </c>
      <c r="N17" s="68" t="s">
        <v>27</v>
      </c>
      <c r="O17" s="51">
        <v>0</v>
      </c>
      <c r="P17" s="70" t="s">
        <v>40</v>
      </c>
      <c r="Q17" s="19">
        <v>0</v>
      </c>
      <c r="R17" s="43">
        <v>48700</v>
      </c>
      <c r="S17" s="65"/>
    </row>
    <row r="18" spans="1:19" x14ac:dyDescent="0.2">
      <c r="A18" s="52">
        <v>16</v>
      </c>
      <c r="B18" s="68" t="s">
        <v>28</v>
      </c>
      <c r="C18" s="42">
        <v>11798.6</v>
      </c>
      <c r="D18" s="47">
        <f>[1]PQ日次!C18</f>
        <v>0</v>
      </c>
      <c r="E18" s="64">
        <f>[1]PQ日次!D18</f>
        <v>0</v>
      </c>
      <c r="F18" s="47">
        <f>[1]買取・ネット日次!C19</f>
        <v>0</v>
      </c>
      <c r="G18" s="64">
        <f>[1]買取・ネット日次!D19</f>
        <v>0</v>
      </c>
      <c r="H18" s="47">
        <f>[1]外部仕入!J20</f>
        <v>0</v>
      </c>
      <c r="I18" s="64">
        <f>[1]外部仕入!K20</f>
        <v>0</v>
      </c>
      <c r="J18" s="59" t="e">
        <f t="shared" si="0"/>
        <v>#DIV/0!</v>
      </c>
      <c r="K18" s="33" t="e">
        <f t="shared" si="1"/>
        <v>#DIV/0!</v>
      </c>
      <c r="L18" s="73">
        <f t="shared" si="2"/>
        <v>0</v>
      </c>
      <c r="M18" s="68">
        <v>16</v>
      </c>
      <c r="N18" s="68" t="s">
        <v>28</v>
      </c>
      <c r="O18" s="51">
        <v>0</v>
      </c>
      <c r="P18" s="70" t="s">
        <v>40</v>
      </c>
      <c r="Q18" s="19">
        <v>0</v>
      </c>
      <c r="R18" s="43">
        <v>0</v>
      </c>
      <c r="S18" s="65"/>
    </row>
    <row r="19" spans="1:19" x14ac:dyDescent="0.2">
      <c r="A19" s="52">
        <v>17</v>
      </c>
      <c r="B19" s="68" t="s">
        <v>29</v>
      </c>
      <c r="C19" s="77">
        <v>207111.30000000002</v>
      </c>
      <c r="D19" s="47">
        <f>[1]PQ日次!C19</f>
        <v>6</v>
      </c>
      <c r="E19" s="64">
        <f>[1]PQ日次!D19</f>
        <v>4620</v>
      </c>
      <c r="F19" s="47">
        <f>[1]買取・ネット日次!C20</f>
        <v>21</v>
      </c>
      <c r="G19" s="64">
        <f>[1]買取・ネット日次!D20</f>
        <v>18600</v>
      </c>
      <c r="H19" s="47">
        <f>[1]外部仕入!J21</f>
        <v>0</v>
      </c>
      <c r="I19" s="64">
        <f>[1]外部仕入!K21</f>
        <v>0</v>
      </c>
      <c r="J19" s="59">
        <f t="shared" si="0"/>
        <v>770</v>
      </c>
      <c r="K19" s="33">
        <f t="shared" si="1"/>
        <v>885.71428571428567</v>
      </c>
      <c r="L19" s="73">
        <f t="shared" si="2"/>
        <v>4.4894556097788505E-3</v>
      </c>
      <c r="M19" s="68">
        <v>17</v>
      </c>
      <c r="N19" s="68" t="s">
        <v>29</v>
      </c>
      <c r="O19" s="51">
        <v>0</v>
      </c>
      <c r="P19" s="70" t="s">
        <v>40</v>
      </c>
      <c r="Q19" s="19">
        <v>0</v>
      </c>
      <c r="R19" s="43">
        <v>4620</v>
      </c>
      <c r="S19" s="65"/>
    </row>
    <row r="20" spans="1:19" x14ac:dyDescent="0.2">
      <c r="A20" s="52">
        <v>18</v>
      </c>
      <c r="B20" s="68" t="s">
        <v>30</v>
      </c>
      <c r="C20" s="77">
        <v>213878.50000000003</v>
      </c>
      <c r="D20" s="47">
        <f>[1]PQ日次!C20</f>
        <v>109</v>
      </c>
      <c r="E20" s="64">
        <f>[1]PQ日次!D20</f>
        <v>157524</v>
      </c>
      <c r="F20" s="47">
        <f>[1]買取・ネット日次!C21</f>
        <v>154</v>
      </c>
      <c r="G20" s="64">
        <f>[1]買取・ネット日次!D21</f>
        <v>12640</v>
      </c>
      <c r="H20" s="47">
        <f>[1]外部仕入!J22</f>
        <v>0</v>
      </c>
      <c r="I20" s="64">
        <f>[1]外部仕入!K22</f>
        <v>0</v>
      </c>
      <c r="J20" s="59">
        <f t="shared" si="0"/>
        <v>1445.1743119266055</v>
      </c>
      <c r="K20" s="33">
        <f t="shared" si="1"/>
        <v>82.077922077922082</v>
      </c>
      <c r="L20" s="73">
        <f t="shared" si="2"/>
        <v>0.15307294490796616</v>
      </c>
      <c r="M20" s="68">
        <v>18</v>
      </c>
      <c r="N20" s="68" t="s">
        <v>30</v>
      </c>
      <c r="O20" s="51">
        <v>1</v>
      </c>
      <c r="P20" s="70">
        <v>8728</v>
      </c>
      <c r="Q20" s="19">
        <v>8728</v>
      </c>
      <c r="R20" s="43">
        <v>157524</v>
      </c>
      <c r="S20" s="65"/>
    </row>
    <row r="21" spans="1:19" x14ac:dyDescent="0.2">
      <c r="A21" s="52">
        <v>19</v>
      </c>
      <c r="B21" s="68" t="s">
        <v>31</v>
      </c>
      <c r="C21" s="77">
        <v>893681.58000000007</v>
      </c>
      <c r="D21" s="47">
        <f>[1]PQ日次!C21</f>
        <v>7</v>
      </c>
      <c r="E21" s="64">
        <f>[1]PQ日次!D21</f>
        <v>9009</v>
      </c>
      <c r="F21" s="47">
        <f>[1]買取・ネット日次!C22</f>
        <v>14</v>
      </c>
      <c r="G21" s="64">
        <f>[1]買取・ネット日次!D22</f>
        <v>59900</v>
      </c>
      <c r="H21" s="47">
        <f>[1]外部仕入!J23</f>
        <v>0</v>
      </c>
      <c r="I21" s="64">
        <f>[1]外部仕入!K23</f>
        <v>0</v>
      </c>
      <c r="J21" s="59">
        <f t="shared" si="0"/>
        <v>1287</v>
      </c>
      <c r="K21" s="33">
        <f t="shared" si="1"/>
        <v>4278.5714285714284</v>
      </c>
      <c r="L21" s="73">
        <f t="shared" si="2"/>
        <v>8.7544384390687586E-3</v>
      </c>
      <c r="M21" s="68">
        <v>19</v>
      </c>
      <c r="N21" s="68" t="s">
        <v>31</v>
      </c>
      <c r="O21" s="51">
        <v>0</v>
      </c>
      <c r="P21" s="70" t="s">
        <v>40</v>
      </c>
      <c r="Q21" s="19">
        <v>0</v>
      </c>
      <c r="R21" s="43">
        <v>9009</v>
      </c>
      <c r="S21" s="65"/>
    </row>
    <row r="22" spans="1:19" x14ac:dyDescent="0.2">
      <c r="A22" s="52">
        <v>20</v>
      </c>
      <c r="B22" s="68" t="s">
        <v>32</v>
      </c>
      <c r="C22" s="66">
        <v>141328</v>
      </c>
      <c r="D22" s="47">
        <f>[1]PQ日次!C22</f>
        <v>0</v>
      </c>
      <c r="E22" s="64">
        <f>[1]PQ日次!D22</f>
        <v>0</v>
      </c>
      <c r="F22" s="47">
        <f>[1]買取・ネット日次!C23</f>
        <v>0</v>
      </c>
      <c r="G22" s="64">
        <f>[1]買取・ネット日次!D23</f>
        <v>0</v>
      </c>
      <c r="H22" s="47">
        <f>[1]外部仕入!J24</f>
        <v>0</v>
      </c>
      <c r="I22" s="64">
        <f>[1]外部仕入!K24</f>
        <v>0</v>
      </c>
      <c r="J22" s="59" t="e">
        <f t="shared" si="0"/>
        <v>#DIV/0!</v>
      </c>
      <c r="K22" s="33" t="e">
        <f t="shared" si="1"/>
        <v>#DIV/0!</v>
      </c>
      <c r="L22" s="73">
        <f t="shared" si="2"/>
        <v>0</v>
      </c>
      <c r="M22" s="68">
        <v>20</v>
      </c>
      <c r="N22" s="68" t="s">
        <v>32</v>
      </c>
      <c r="O22" s="51">
        <v>0</v>
      </c>
      <c r="P22" s="70" t="s">
        <v>40</v>
      </c>
      <c r="Q22" s="19">
        <v>0</v>
      </c>
      <c r="R22" s="43">
        <v>0</v>
      </c>
      <c r="S22" s="65"/>
    </row>
    <row r="23" spans="1:19" ht="18.5" thickBot="1" x14ac:dyDescent="0.25">
      <c r="A23" s="78" t="s">
        <v>33</v>
      </c>
      <c r="B23" s="79"/>
      <c r="C23" s="4">
        <v>4819307.68</v>
      </c>
      <c r="D23" s="11">
        <f>SUM(D3:D22)</f>
        <v>159</v>
      </c>
      <c r="E23" s="3">
        <f>SUM(E3:E22)</f>
        <v>1029078</v>
      </c>
      <c r="F23" s="11">
        <f>SUM(F3:F22)</f>
        <v>219</v>
      </c>
      <c r="G23" s="35">
        <f>SUM(G3:G22)</f>
        <v>637390</v>
      </c>
      <c r="H23" s="11">
        <f>[1]外部仕入!J25</f>
        <v>0</v>
      </c>
      <c r="I23" s="35">
        <f>[1]外部仕入!K25</f>
        <v>0</v>
      </c>
      <c r="J23" s="61">
        <f>E23/D23</f>
        <v>6472.1886792452833</v>
      </c>
      <c r="K23" s="29">
        <f>G23/F23</f>
        <v>2910.4566210045664</v>
      </c>
      <c r="L23" s="53">
        <f>IF(E23=0,0,E23/$E$23)</f>
        <v>1</v>
      </c>
      <c r="M23" s="82" t="s">
        <v>33</v>
      </c>
      <c r="N23" s="79"/>
      <c r="O23" s="20">
        <v>16</v>
      </c>
      <c r="P23" s="9">
        <v>33357.0625</v>
      </c>
      <c r="Q23" s="48">
        <v>533713</v>
      </c>
      <c r="R23" s="16">
        <v>1029078</v>
      </c>
      <c r="S23" s="62">
        <v>0.51863221252422076</v>
      </c>
    </row>
    <row r="24" spans="1:19" ht="18.5" thickBot="1" x14ac:dyDescent="0.6"/>
    <row r="25" spans="1:19" ht="18.5" thickBot="1" x14ac:dyDescent="0.25">
      <c r="A25" s="15"/>
      <c r="B25" s="56" t="s">
        <v>0</v>
      </c>
      <c r="C25" s="37"/>
      <c r="D25" s="5"/>
      <c r="E25" s="44">
        <f ca="1">TODAY()</f>
        <v>44633</v>
      </c>
      <c r="F25" s="63" t="s">
        <v>1</v>
      </c>
      <c r="G25" s="5"/>
      <c r="H25" s="37"/>
      <c r="I25" s="5"/>
      <c r="J25" s="5"/>
      <c r="K25" s="39"/>
      <c r="L25" s="7"/>
      <c r="M25" s="12"/>
      <c r="N25" s="56" t="s">
        <v>0</v>
      </c>
      <c r="O25" s="80" t="s">
        <v>34</v>
      </c>
      <c r="P25" s="80"/>
      <c r="Q25" s="81"/>
      <c r="R25" s="30"/>
      <c r="S25" s="54"/>
    </row>
    <row r="26" spans="1:19" ht="22.5" thickBot="1" x14ac:dyDescent="0.25">
      <c r="A26" s="22"/>
      <c r="B26" s="14" t="s">
        <v>41</v>
      </c>
      <c r="C26" s="74" t="s">
        <v>3</v>
      </c>
      <c r="D26" s="41" t="s">
        <v>4</v>
      </c>
      <c r="E26" s="10" t="s">
        <v>5</v>
      </c>
      <c r="F26" s="2" t="s">
        <v>6</v>
      </c>
      <c r="G26" s="34" t="s">
        <v>7</v>
      </c>
      <c r="H26" s="60" t="s">
        <v>8</v>
      </c>
      <c r="I26" s="28" t="s">
        <v>9</v>
      </c>
      <c r="J26" s="38" t="s">
        <v>10</v>
      </c>
      <c r="K26" s="6" t="s">
        <v>11</v>
      </c>
      <c r="L26" s="45" t="s">
        <v>12</v>
      </c>
      <c r="M26" s="50"/>
      <c r="N26" s="1" t="s">
        <v>41</v>
      </c>
      <c r="O26" s="58" t="s">
        <v>35</v>
      </c>
      <c r="P26" s="26" t="s">
        <v>36</v>
      </c>
      <c r="Q26" s="13" t="s">
        <v>37</v>
      </c>
      <c r="R26" s="36" t="s">
        <v>38</v>
      </c>
      <c r="S26" s="18" t="s">
        <v>39</v>
      </c>
    </row>
    <row r="27" spans="1:19" x14ac:dyDescent="0.2">
      <c r="A27" s="24">
        <v>1</v>
      </c>
      <c r="B27" s="75" t="s">
        <v>13</v>
      </c>
      <c r="C27" s="76">
        <v>1738096.8</v>
      </c>
      <c r="D27" s="21">
        <v>15</v>
      </c>
      <c r="E27" s="49">
        <v>636179</v>
      </c>
      <c r="F27" s="17">
        <v>15</v>
      </c>
      <c r="G27" s="49">
        <v>447000</v>
      </c>
      <c r="H27" s="21">
        <v>0</v>
      </c>
      <c r="I27" s="49">
        <v>0</v>
      </c>
      <c r="J27" s="8">
        <v>42411.933333333334</v>
      </c>
      <c r="K27" s="40">
        <v>29800</v>
      </c>
      <c r="L27" s="72">
        <v>0.48690994088311018</v>
      </c>
      <c r="M27" s="71">
        <v>1</v>
      </c>
      <c r="N27" s="75" t="s">
        <v>13</v>
      </c>
      <c r="O27" s="31">
        <v>5</v>
      </c>
      <c r="P27" s="69">
        <v>48355.8</v>
      </c>
      <c r="Q27" s="55">
        <v>241779</v>
      </c>
      <c r="R27" s="23">
        <v>636179</v>
      </c>
      <c r="S27" s="67">
        <v>0.38004869698622556</v>
      </c>
    </row>
    <row r="28" spans="1:19" x14ac:dyDescent="0.2">
      <c r="A28" s="52">
        <v>2</v>
      </c>
      <c r="B28" s="68" t="s">
        <v>14</v>
      </c>
      <c r="C28" s="77">
        <v>405325.80000000005</v>
      </c>
      <c r="D28" s="47">
        <v>5</v>
      </c>
      <c r="E28" s="64">
        <v>38822</v>
      </c>
      <c r="F28" s="47">
        <v>5</v>
      </c>
      <c r="G28" s="64">
        <v>17500</v>
      </c>
      <c r="H28" s="47">
        <v>0</v>
      </c>
      <c r="I28" s="64">
        <v>0</v>
      </c>
      <c r="J28" s="59">
        <v>7764.4</v>
      </c>
      <c r="K28" s="33">
        <v>3500</v>
      </c>
      <c r="L28" s="73">
        <v>2.9713048882412191E-2</v>
      </c>
      <c r="M28" s="68">
        <v>2</v>
      </c>
      <c r="N28" s="68" t="s">
        <v>14</v>
      </c>
      <c r="O28" s="51">
        <v>1</v>
      </c>
      <c r="P28" s="70">
        <v>1422</v>
      </c>
      <c r="Q28" s="19">
        <v>1422</v>
      </c>
      <c r="R28" s="43">
        <v>38822</v>
      </c>
      <c r="S28" s="65">
        <v>3.6628715676678171E-2</v>
      </c>
    </row>
    <row r="29" spans="1:19" x14ac:dyDescent="0.2">
      <c r="A29" s="52">
        <v>3</v>
      </c>
      <c r="B29" s="68" t="s">
        <v>15</v>
      </c>
      <c r="C29" s="77">
        <v>181549.50000000003</v>
      </c>
      <c r="D29" s="47">
        <v>4</v>
      </c>
      <c r="E29" s="64">
        <v>35200</v>
      </c>
      <c r="F29" s="47">
        <v>11</v>
      </c>
      <c r="G29" s="64">
        <v>36200</v>
      </c>
      <c r="H29" s="47">
        <v>0</v>
      </c>
      <c r="I29" s="64">
        <v>0</v>
      </c>
      <c r="J29" s="59">
        <v>8800</v>
      </c>
      <c r="K29" s="33">
        <v>3290.909090909091</v>
      </c>
      <c r="L29" s="73">
        <v>2.6940892294598659E-2</v>
      </c>
      <c r="M29" s="68">
        <v>3</v>
      </c>
      <c r="N29" s="68" t="s">
        <v>15</v>
      </c>
      <c r="O29" s="51">
        <v>0</v>
      </c>
      <c r="P29" s="70" t="s">
        <v>40</v>
      </c>
      <c r="Q29" s="19">
        <v>0</v>
      </c>
      <c r="R29" s="43">
        <v>35200</v>
      </c>
      <c r="S29" s="65" t="s">
        <v>40</v>
      </c>
    </row>
    <row r="30" spans="1:19" x14ac:dyDescent="0.2">
      <c r="A30" s="52">
        <v>4</v>
      </c>
      <c r="B30" s="68" t="s">
        <v>16</v>
      </c>
      <c r="C30" s="77">
        <v>137492.30000000002</v>
      </c>
      <c r="D30" s="47">
        <v>1</v>
      </c>
      <c r="E30" s="64">
        <v>47300</v>
      </c>
      <c r="F30" s="47">
        <v>1</v>
      </c>
      <c r="G30" s="64">
        <v>25000</v>
      </c>
      <c r="H30" s="47">
        <v>0</v>
      </c>
      <c r="I30" s="64">
        <v>0</v>
      </c>
      <c r="J30" s="59">
        <v>47300</v>
      </c>
      <c r="K30" s="33">
        <v>25000</v>
      </c>
      <c r="L30" s="73">
        <v>3.6201824020866948E-2</v>
      </c>
      <c r="M30" s="68">
        <v>4</v>
      </c>
      <c r="N30" s="68" t="s">
        <v>16</v>
      </c>
      <c r="O30" s="51">
        <v>0</v>
      </c>
      <c r="P30" s="70" t="s">
        <v>40</v>
      </c>
      <c r="Q30" s="19">
        <v>0</v>
      </c>
      <c r="R30" s="43">
        <v>47300</v>
      </c>
      <c r="S30" s="65" t="s">
        <v>40</v>
      </c>
    </row>
    <row r="31" spans="1:19" x14ac:dyDescent="0.2">
      <c r="A31" s="52">
        <v>5</v>
      </c>
      <c r="B31" s="68" t="s">
        <v>17</v>
      </c>
      <c r="C31" s="77">
        <v>160444.90000000002</v>
      </c>
      <c r="D31" s="47">
        <v>2</v>
      </c>
      <c r="E31" s="64">
        <v>9900</v>
      </c>
      <c r="F31" s="47">
        <v>4</v>
      </c>
      <c r="G31" s="64">
        <v>24900</v>
      </c>
      <c r="H31" s="47">
        <v>0</v>
      </c>
      <c r="I31" s="64">
        <v>0</v>
      </c>
      <c r="J31" s="59">
        <v>4950</v>
      </c>
      <c r="K31" s="33">
        <v>6225</v>
      </c>
      <c r="L31" s="73">
        <v>7.5771259578558724E-3</v>
      </c>
      <c r="M31" s="68">
        <v>5</v>
      </c>
      <c r="N31" s="68" t="s">
        <v>17</v>
      </c>
      <c r="O31" s="51">
        <v>0</v>
      </c>
      <c r="P31" s="70" t="s">
        <v>40</v>
      </c>
      <c r="Q31" s="19">
        <v>0</v>
      </c>
      <c r="R31" s="43">
        <v>9900</v>
      </c>
      <c r="S31" s="65" t="s">
        <v>40</v>
      </c>
    </row>
    <row r="32" spans="1:19" x14ac:dyDescent="0.2">
      <c r="A32" s="52">
        <v>6</v>
      </c>
      <c r="B32" s="68" t="s">
        <v>18</v>
      </c>
      <c r="C32" s="77">
        <v>395539.10000000003</v>
      </c>
      <c r="D32" s="47">
        <v>4</v>
      </c>
      <c r="E32" s="64">
        <v>12700</v>
      </c>
      <c r="F32" s="47">
        <v>11</v>
      </c>
      <c r="G32" s="64">
        <v>44500</v>
      </c>
      <c r="H32" s="47">
        <v>0</v>
      </c>
      <c r="I32" s="64">
        <v>0</v>
      </c>
      <c r="J32" s="59">
        <v>3175</v>
      </c>
      <c r="K32" s="33">
        <v>4045.4545454545455</v>
      </c>
      <c r="L32" s="73">
        <v>9.7201514812898567E-3</v>
      </c>
      <c r="M32" s="68">
        <v>6</v>
      </c>
      <c r="N32" s="68" t="s">
        <v>18</v>
      </c>
      <c r="O32" s="51">
        <v>0</v>
      </c>
      <c r="P32" s="70" t="s">
        <v>40</v>
      </c>
      <c r="Q32" s="19">
        <v>0</v>
      </c>
      <c r="R32" s="43">
        <v>12700</v>
      </c>
      <c r="S32" s="65" t="s">
        <v>40</v>
      </c>
    </row>
    <row r="33" spans="1:19" x14ac:dyDescent="0.2">
      <c r="A33" s="52">
        <v>7</v>
      </c>
      <c r="B33" s="68" t="s">
        <v>19</v>
      </c>
      <c r="C33" s="77">
        <v>173701</v>
      </c>
      <c r="D33" s="47">
        <v>3</v>
      </c>
      <c r="E33" s="64">
        <v>16500</v>
      </c>
      <c r="F33" s="47">
        <v>7</v>
      </c>
      <c r="G33" s="64">
        <v>21200</v>
      </c>
      <c r="H33" s="47">
        <v>0</v>
      </c>
      <c r="I33" s="64">
        <v>0</v>
      </c>
      <c r="J33" s="59">
        <v>5500</v>
      </c>
      <c r="K33" s="33">
        <v>3028.5714285714284</v>
      </c>
      <c r="L33" s="73">
        <v>1.2628543263093121E-2</v>
      </c>
      <c r="M33" s="68">
        <v>7</v>
      </c>
      <c r="N33" s="68" t="s">
        <v>19</v>
      </c>
      <c r="O33" s="51">
        <v>0</v>
      </c>
      <c r="P33" s="70" t="s">
        <v>40</v>
      </c>
      <c r="Q33" s="19">
        <v>0</v>
      </c>
      <c r="R33" s="43">
        <v>16500</v>
      </c>
      <c r="S33" s="65"/>
    </row>
    <row r="34" spans="1:19" x14ac:dyDescent="0.2">
      <c r="A34" s="52">
        <v>8</v>
      </c>
      <c r="B34" s="68" t="s">
        <v>20</v>
      </c>
      <c r="C34" s="77">
        <v>124764.20000000001</v>
      </c>
      <c r="D34" s="47">
        <v>3</v>
      </c>
      <c r="E34" s="64">
        <v>26400</v>
      </c>
      <c r="F34" s="47">
        <v>6</v>
      </c>
      <c r="G34" s="64">
        <v>29500</v>
      </c>
      <c r="H34" s="47">
        <v>0</v>
      </c>
      <c r="I34" s="64">
        <v>0</v>
      </c>
      <c r="J34" s="59">
        <v>8800</v>
      </c>
      <c r="K34" s="33">
        <v>4916.666666666667</v>
      </c>
      <c r="L34" s="73">
        <v>2.0205669220948994E-2</v>
      </c>
      <c r="M34" s="68">
        <v>8</v>
      </c>
      <c r="N34" s="68" t="s">
        <v>20</v>
      </c>
      <c r="O34" s="51">
        <v>0</v>
      </c>
      <c r="P34" s="70" t="s">
        <v>40</v>
      </c>
      <c r="Q34" s="19">
        <v>0</v>
      </c>
      <c r="R34" s="43">
        <v>26400</v>
      </c>
      <c r="S34" s="65"/>
    </row>
    <row r="35" spans="1:19" x14ac:dyDescent="0.2">
      <c r="A35" s="52">
        <v>9</v>
      </c>
      <c r="B35" s="68" t="s">
        <v>21</v>
      </c>
      <c r="C35" s="77">
        <v>36186.700000000004</v>
      </c>
      <c r="D35" s="47">
        <v>0</v>
      </c>
      <c r="E35" s="64">
        <v>0</v>
      </c>
      <c r="F35" s="47">
        <v>2</v>
      </c>
      <c r="G35" s="64">
        <v>1500</v>
      </c>
      <c r="H35" s="47">
        <v>0</v>
      </c>
      <c r="I35" s="64">
        <v>0</v>
      </c>
      <c r="J35" s="59" t="e">
        <v>#DIV/0!</v>
      </c>
      <c r="K35" s="33">
        <v>750</v>
      </c>
      <c r="L35" s="73">
        <v>0</v>
      </c>
      <c r="M35" s="68">
        <v>9</v>
      </c>
      <c r="N35" s="68" t="s">
        <v>21</v>
      </c>
      <c r="O35" s="51">
        <v>0</v>
      </c>
      <c r="P35" s="70" t="s">
        <v>40</v>
      </c>
      <c r="Q35" s="19">
        <v>0</v>
      </c>
      <c r="R35" s="43">
        <v>0</v>
      </c>
      <c r="S35" s="65"/>
    </row>
    <row r="36" spans="1:19" x14ac:dyDescent="0.2">
      <c r="A36" s="52">
        <v>10</v>
      </c>
      <c r="B36" s="68" t="s">
        <v>22</v>
      </c>
      <c r="C36" s="77">
        <v>534111.60000000009</v>
      </c>
      <c r="D36" s="47">
        <v>2</v>
      </c>
      <c r="E36" s="64">
        <v>79525</v>
      </c>
      <c r="F36" s="47">
        <v>14</v>
      </c>
      <c r="G36" s="64">
        <v>69400</v>
      </c>
      <c r="H36" s="47">
        <v>0</v>
      </c>
      <c r="I36" s="64">
        <v>0</v>
      </c>
      <c r="J36" s="59">
        <v>39762.5</v>
      </c>
      <c r="K36" s="33">
        <v>4957.1428571428569</v>
      </c>
      <c r="L36" s="73">
        <v>6.0865751696816996E-2</v>
      </c>
      <c r="M36" s="68">
        <v>10</v>
      </c>
      <c r="N36" s="68" t="s">
        <v>22</v>
      </c>
      <c r="O36" s="51">
        <v>2</v>
      </c>
      <c r="P36" s="70">
        <v>39762.5</v>
      </c>
      <c r="Q36" s="19">
        <v>79525</v>
      </c>
      <c r="R36" s="43">
        <v>79525</v>
      </c>
      <c r="S36" s="65"/>
    </row>
    <row r="37" spans="1:19" x14ac:dyDescent="0.2">
      <c r="A37" s="52">
        <v>11</v>
      </c>
      <c r="B37" s="68" t="s">
        <v>23</v>
      </c>
      <c r="C37" s="77">
        <v>245296.7</v>
      </c>
      <c r="D37" s="47">
        <v>1</v>
      </c>
      <c r="E37" s="64">
        <v>55000</v>
      </c>
      <c r="F37" s="47">
        <v>2</v>
      </c>
      <c r="G37" s="64">
        <v>11000</v>
      </c>
      <c r="H37" s="47">
        <v>0</v>
      </c>
      <c r="I37" s="64">
        <v>0</v>
      </c>
      <c r="J37" s="59">
        <v>55000</v>
      </c>
      <c r="K37" s="33">
        <v>5500</v>
      </c>
      <c r="L37" s="73">
        <v>4.2095144210310402E-2</v>
      </c>
      <c r="M37" s="68">
        <v>11</v>
      </c>
      <c r="N37" s="68" t="s">
        <v>23</v>
      </c>
      <c r="O37" s="51">
        <v>0</v>
      </c>
      <c r="P37" s="70" t="s">
        <v>40</v>
      </c>
      <c r="Q37" s="19">
        <v>0</v>
      </c>
      <c r="R37" s="43">
        <v>55000</v>
      </c>
      <c r="S37" s="65"/>
    </row>
    <row r="38" spans="1:19" x14ac:dyDescent="0.2">
      <c r="A38" s="52">
        <v>12</v>
      </c>
      <c r="B38" s="68" t="s">
        <v>24</v>
      </c>
      <c r="C38" s="77">
        <v>49196.4</v>
      </c>
      <c r="D38" s="47">
        <v>0</v>
      </c>
      <c r="E38" s="64">
        <v>0</v>
      </c>
      <c r="F38" s="47">
        <v>0</v>
      </c>
      <c r="G38" s="64">
        <v>0</v>
      </c>
      <c r="H38" s="47">
        <v>0</v>
      </c>
      <c r="I38" s="64">
        <v>0</v>
      </c>
      <c r="J38" s="59" t="e">
        <v>#DIV/0!</v>
      </c>
      <c r="K38" s="33" t="e">
        <v>#DIV/0!</v>
      </c>
      <c r="L38" s="73">
        <v>0</v>
      </c>
      <c r="M38" s="68">
        <v>12</v>
      </c>
      <c r="N38" s="68" t="s">
        <v>24</v>
      </c>
      <c r="O38" s="51">
        <v>0</v>
      </c>
      <c r="P38" s="70" t="s">
        <v>40</v>
      </c>
      <c r="Q38" s="19">
        <v>0</v>
      </c>
      <c r="R38" s="43">
        <v>0</v>
      </c>
      <c r="S38" s="65"/>
    </row>
    <row r="39" spans="1:19" x14ac:dyDescent="0.2">
      <c r="A39" s="52">
        <v>13</v>
      </c>
      <c r="B39" s="68" t="s">
        <v>25</v>
      </c>
      <c r="C39" s="77">
        <v>131495.1</v>
      </c>
      <c r="D39" s="47">
        <v>0</v>
      </c>
      <c r="E39" s="64">
        <v>0</v>
      </c>
      <c r="F39" s="47">
        <v>0</v>
      </c>
      <c r="G39" s="64">
        <v>0</v>
      </c>
      <c r="H39" s="47">
        <v>0</v>
      </c>
      <c r="I39" s="64">
        <v>0</v>
      </c>
      <c r="J39" s="59" t="e">
        <v>#DIV/0!</v>
      </c>
      <c r="K39" s="33" t="e">
        <v>#DIV/0!</v>
      </c>
      <c r="L39" s="73">
        <v>0</v>
      </c>
      <c r="M39" s="68">
        <v>13</v>
      </c>
      <c r="N39" s="68" t="s">
        <v>25</v>
      </c>
      <c r="O39" s="51">
        <v>0</v>
      </c>
      <c r="P39" s="70" t="s">
        <v>40</v>
      </c>
      <c r="Q39" s="19">
        <v>0</v>
      </c>
      <c r="R39" s="43">
        <v>0</v>
      </c>
      <c r="S39" s="65"/>
    </row>
    <row r="40" spans="1:19" x14ac:dyDescent="0.2">
      <c r="A40" s="52">
        <v>14</v>
      </c>
      <c r="B40" s="68" t="s">
        <v>26</v>
      </c>
      <c r="C40" s="77">
        <v>15497.900000000001</v>
      </c>
      <c r="D40" s="47">
        <v>0</v>
      </c>
      <c r="E40" s="64">
        <v>0</v>
      </c>
      <c r="F40" s="47">
        <v>1</v>
      </c>
      <c r="G40" s="64">
        <v>1500</v>
      </c>
      <c r="H40" s="47">
        <v>0</v>
      </c>
      <c r="I40" s="64">
        <v>0</v>
      </c>
      <c r="J40" s="59" t="e">
        <v>#DIV/0!</v>
      </c>
      <c r="K40" s="33">
        <v>1500</v>
      </c>
      <c r="L40" s="73">
        <v>0</v>
      </c>
      <c r="M40" s="68">
        <v>14</v>
      </c>
      <c r="N40" s="68" t="s">
        <v>26</v>
      </c>
      <c r="O40" s="51">
        <v>0</v>
      </c>
      <c r="P40" s="70" t="s">
        <v>40</v>
      </c>
      <c r="Q40" s="19">
        <v>0</v>
      </c>
      <c r="R40" s="43">
        <v>0</v>
      </c>
      <c r="S40" s="65"/>
    </row>
    <row r="41" spans="1:19" x14ac:dyDescent="0.2">
      <c r="A41" s="52">
        <v>15</v>
      </c>
      <c r="B41" s="68" t="s">
        <v>27</v>
      </c>
      <c r="C41" s="77">
        <v>24601.500000000004</v>
      </c>
      <c r="D41" s="47">
        <v>0</v>
      </c>
      <c r="E41" s="64">
        <v>0</v>
      </c>
      <c r="F41" s="47">
        <v>4</v>
      </c>
      <c r="G41" s="64">
        <v>16400</v>
      </c>
      <c r="H41" s="47">
        <v>0</v>
      </c>
      <c r="I41" s="64">
        <v>0</v>
      </c>
      <c r="J41" s="59" t="e">
        <v>#DIV/0!</v>
      </c>
      <c r="K41" s="33">
        <v>4100</v>
      </c>
      <c r="L41" s="73">
        <v>0</v>
      </c>
      <c r="M41" s="68">
        <v>15</v>
      </c>
      <c r="N41" s="68" t="s">
        <v>27</v>
      </c>
      <c r="O41" s="51">
        <v>0</v>
      </c>
      <c r="P41" s="70" t="s">
        <v>40</v>
      </c>
      <c r="Q41" s="19">
        <v>0</v>
      </c>
      <c r="R41" s="43">
        <v>0</v>
      </c>
      <c r="S41" s="65"/>
    </row>
    <row r="42" spans="1:19" x14ac:dyDescent="0.2">
      <c r="A42" s="52">
        <v>16</v>
      </c>
      <c r="B42" s="68" t="s">
        <v>28</v>
      </c>
      <c r="C42" s="42">
        <v>143000</v>
      </c>
      <c r="D42" s="47">
        <v>1</v>
      </c>
      <c r="E42" s="64">
        <v>17600</v>
      </c>
      <c r="F42" s="47">
        <v>1</v>
      </c>
      <c r="G42" s="64">
        <v>10000</v>
      </c>
      <c r="H42" s="47">
        <v>0</v>
      </c>
      <c r="I42" s="64">
        <v>0</v>
      </c>
      <c r="J42" s="59">
        <v>17600</v>
      </c>
      <c r="K42" s="33">
        <v>10000</v>
      </c>
      <c r="L42" s="73">
        <v>1.3470446147299329E-2</v>
      </c>
      <c r="M42" s="68">
        <v>16</v>
      </c>
      <c r="N42" s="68" t="s">
        <v>28</v>
      </c>
      <c r="O42" s="51">
        <v>0</v>
      </c>
      <c r="P42" s="70" t="s">
        <v>40</v>
      </c>
      <c r="Q42" s="19">
        <v>0</v>
      </c>
      <c r="R42" s="43">
        <v>17600</v>
      </c>
      <c r="S42" s="65"/>
    </row>
    <row r="43" spans="1:19" x14ac:dyDescent="0.2">
      <c r="A43" s="52">
        <v>17</v>
      </c>
      <c r="B43" s="68" t="s">
        <v>29</v>
      </c>
      <c r="C43" s="77">
        <v>74789</v>
      </c>
      <c r="D43" s="47">
        <v>2</v>
      </c>
      <c r="E43" s="64">
        <v>4510</v>
      </c>
      <c r="F43" s="47">
        <v>9</v>
      </c>
      <c r="G43" s="64">
        <v>1400</v>
      </c>
      <c r="H43" s="47">
        <v>0</v>
      </c>
      <c r="I43" s="64">
        <v>0</v>
      </c>
      <c r="J43" s="59">
        <v>2255</v>
      </c>
      <c r="K43" s="33">
        <v>155.55555555555554</v>
      </c>
      <c r="L43" s="73">
        <v>3.4518018252454531E-3</v>
      </c>
      <c r="M43" s="68">
        <v>17</v>
      </c>
      <c r="N43" s="68" t="s">
        <v>29</v>
      </c>
      <c r="O43" s="51">
        <v>0</v>
      </c>
      <c r="P43" s="70" t="s">
        <v>40</v>
      </c>
      <c r="Q43" s="19">
        <v>0</v>
      </c>
      <c r="R43" s="43">
        <v>4510</v>
      </c>
      <c r="S43" s="65"/>
    </row>
    <row r="44" spans="1:19" x14ac:dyDescent="0.2">
      <c r="A44" s="52">
        <v>18</v>
      </c>
      <c r="B44" s="68" t="s">
        <v>30</v>
      </c>
      <c r="C44" s="77">
        <v>348172</v>
      </c>
      <c r="D44" s="47">
        <v>98</v>
      </c>
      <c r="E44" s="64">
        <v>30525</v>
      </c>
      <c r="F44" s="47">
        <v>72</v>
      </c>
      <c r="G44" s="64">
        <v>17100</v>
      </c>
      <c r="H44" s="47">
        <v>0</v>
      </c>
      <c r="I44" s="64">
        <v>0</v>
      </c>
      <c r="J44" s="59">
        <v>311.4795918367347</v>
      </c>
      <c r="K44" s="33">
        <v>237.5</v>
      </c>
      <c r="L44" s="73">
        <v>2.3362805036722271E-2</v>
      </c>
      <c r="M44" s="68">
        <v>18</v>
      </c>
      <c r="N44" s="68" t="s">
        <v>30</v>
      </c>
      <c r="O44" s="51">
        <v>0</v>
      </c>
      <c r="P44" s="70" t="s">
        <v>40</v>
      </c>
      <c r="Q44" s="19">
        <v>0</v>
      </c>
      <c r="R44" s="43">
        <v>30525</v>
      </c>
      <c r="S44" s="65"/>
    </row>
    <row r="45" spans="1:19" x14ac:dyDescent="0.2">
      <c r="A45" s="52">
        <v>19</v>
      </c>
      <c r="B45" s="68" t="s">
        <v>31</v>
      </c>
      <c r="C45" s="77">
        <v>1045112.2000000001</v>
      </c>
      <c r="D45" s="47">
        <v>20</v>
      </c>
      <c r="E45" s="64">
        <v>276407</v>
      </c>
      <c r="F45" s="47">
        <v>206</v>
      </c>
      <c r="G45" s="64">
        <v>105970</v>
      </c>
      <c r="H45" s="47">
        <v>0</v>
      </c>
      <c r="I45" s="64">
        <v>0</v>
      </c>
      <c r="J45" s="59">
        <v>13820.35</v>
      </c>
      <c r="K45" s="33">
        <v>514.4174757281553</v>
      </c>
      <c r="L45" s="73">
        <v>0.21155259137707758</v>
      </c>
      <c r="M45" s="68">
        <v>19</v>
      </c>
      <c r="N45" s="68" t="s">
        <v>31</v>
      </c>
      <c r="O45" s="51">
        <v>3</v>
      </c>
      <c r="P45" s="70">
        <v>55062.333333333336</v>
      </c>
      <c r="Q45" s="19">
        <v>165187</v>
      </c>
      <c r="R45" s="43">
        <v>276407</v>
      </c>
      <c r="S45" s="65"/>
    </row>
    <row r="46" spans="1:19" x14ac:dyDescent="0.2">
      <c r="A46" s="52">
        <v>20</v>
      </c>
      <c r="B46" s="68" t="s">
        <v>32</v>
      </c>
      <c r="C46" s="77">
        <v>7431600.0000000009</v>
      </c>
      <c r="D46" s="47">
        <v>14</v>
      </c>
      <c r="E46" s="64">
        <v>19996</v>
      </c>
      <c r="F46" s="47">
        <v>0</v>
      </c>
      <c r="G46" s="64">
        <v>0</v>
      </c>
      <c r="H46" s="47">
        <v>0</v>
      </c>
      <c r="I46" s="64">
        <v>0</v>
      </c>
      <c r="J46" s="59">
        <v>1428.2857142857142</v>
      </c>
      <c r="K46" s="33" t="e">
        <v>#DIV/0!</v>
      </c>
      <c r="L46" s="73">
        <v>1.5304263702352123E-2</v>
      </c>
      <c r="M46" s="68">
        <v>20</v>
      </c>
      <c r="N46" s="68" t="s">
        <v>32</v>
      </c>
      <c r="O46" s="51">
        <v>0</v>
      </c>
      <c r="P46" s="70" t="s">
        <v>40</v>
      </c>
      <c r="Q46" s="19">
        <v>0</v>
      </c>
      <c r="R46" s="43">
        <v>19996</v>
      </c>
      <c r="S46" s="65"/>
    </row>
    <row r="47" spans="1:19" ht="18.5" thickBot="1" x14ac:dyDescent="0.25">
      <c r="A47" s="78" t="s">
        <v>33</v>
      </c>
      <c r="B47" s="79"/>
      <c r="C47" s="4">
        <v>13395972.700000003</v>
      </c>
      <c r="D47" s="11">
        <v>175</v>
      </c>
      <c r="E47" s="3">
        <v>1306564</v>
      </c>
      <c r="F47" s="11">
        <v>371</v>
      </c>
      <c r="G47" s="35">
        <v>880070</v>
      </c>
      <c r="H47" s="11">
        <v>0</v>
      </c>
      <c r="I47" s="35">
        <v>0</v>
      </c>
      <c r="J47" s="61">
        <v>7466.08</v>
      </c>
      <c r="K47" s="29">
        <v>2372.1563342318059</v>
      </c>
      <c r="L47" s="53">
        <v>1</v>
      </c>
      <c r="M47" s="82" t="s">
        <v>33</v>
      </c>
      <c r="N47" s="79"/>
      <c r="O47" s="20">
        <v>11</v>
      </c>
      <c r="P47" s="9">
        <v>44355.727272727272</v>
      </c>
      <c r="Q47" s="48">
        <v>487913</v>
      </c>
      <c r="R47" s="16">
        <v>1306564</v>
      </c>
      <c r="S47" s="62">
        <v>0.3734321472197305</v>
      </c>
    </row>
    <row r="48" spans="1:19" ht="18.5" thickBot="1" x14ac:dyDescent="0.6"/>
    <row r="49" spans="1:19" ht="18.5" thickBot="1" x14ac:dyDescent="0.25">
      <c r="A49" s="15"/>
      <c r="B49" s="56" t="s">
        <v>0</v>
      </c>
      <c r="C49" s="37"/>
      <c r="D49" s="5"/>
      <c r="E49" s="44">
        <f ca="1">TODAY()</f>
        <v>44633</v>
      </c>
      <c r="F49" s="63" t="s">
        <v>1</v>
      </c>
      <c r="G49" s="5"/>
      <c r="H49" s="37"/>
      <c r="I49" s="5"/>
      <c r="J49" s="5"/>
      <c r="K49" s="39"/>
      <c r="L49" s="7"/>
      <c r="M49" s="12"/>
      <c r="N49" s="56" t="s">
        <v>0</v>
      </c>
      <c r="O49" s="80" t="s">
        <v>34</v>
      </c>
      <c r="P49" s="80"/>
      <c r="Q49" s="81"/>
      <c r="R49" s="30"/>
      <c r="S49" s="54"/>
    </row>
    <row r="50" spans="1:19" ht="22.5" thickBot="1" x14ac:dyDescent="0.25">
      <c r="A50" s="22"/>
      <c r="B50" s="27" t="s">
        <v>42</v>
      </c>
      <c r="C50" s="74" t="s">
        <v>3</v>
      </c>
      <c r="D50" s="41" t="s">
        <v>4</v>
      </c>
      <c r="E50" s="10" t="s">
        <v>5</v>
      </c>
      <c r="F50" s="2" t="s">
        <v>6</v>
      </c>
      <c r="G50" s="34" t="s">
        <v>7</v>
      </c>
      <c r="H50" s="60" t="s">
        <v>8</v>
      </c>
      <c r="I50" s="28" t="s">
        <v>9</v>
      </c>
      <c r="J50" s="38" t="s">
        <v>10</v>
      </c>
      <c r="K50" s="6" t="s">
        <v>11</v>
      </c>
      <c r="L50" s="45" t="s">
        <v>12</v>
      </c>
      <c r="M50" s="50"/>
      <c r="N50" s="27" t="s">
        <v>42</v>
      </c>
      <c r="O50" s="58" t="s">
        <v>35</v>
      </c>
      <c r="P50" s="26" t="s">
        <v>36</v>
      </c>
      <c r="Q50" s="13" t="s">
        <v>37</v>
      </c>
      <c r="R50" s="36" t="s">
        <v>38</v>
      </c>
      <c r="S50" s="18" t="s">
        <v>39</v>
      </c>
    </row>
    <row r="51" spans="1:19" x14ac:dyDescent="0.2">
      <c r="A51" s="24">
        <v>1</v>
      </c>
      <c r="B51" s="75" t="s">
        <v>13</v>
      </c>
      <c r="C51" s="76">
        <v>1655245</v>
      </c>
      <c r="D51" s="21">
        <v>2</v>
      </c>
      <c r="E51" s="49">
        <v>73587</v>
      </c>
      <c r="F51" s="17">
        <v>25</v>
      </c>
      <c r="G51" s="49">
        <v>888398</v>
      </c>
      <c r="H51" s="21">
        <v>0</v>
      </c>
      <c r="I51" s="49">
        <v>0</v>
      </c>
      <c r="J51" s="8">
        <v>36793.5</v>
      </c>
      <c r="K51" s="40">
        <v>35535.919999999998</v>
      </c>
      <c r="L51" s="72">
        <v>0.13329577689300762</v>
      </c>
      <c r="M51" s="71">
        <v>1</v>
      </c>
      <c r="N51" s="75" t="s">
        <v>13</v>
      </c>
      <c r="O51" s="31">
        <v>2</v>
      </c>
      <c r="P51" s="69">
        <v>36793.5</v>
      </c>
      <c r="Q51" s="55">
        <v>73587</v>
      </c>
      <c r="R51" s="23">
        <v>73587</v>
      </c>
      <c r="S51" s="67">
        <v>1</v>
      </c>
    </row>
    <row r="52" spans="1:19" x14ac:dyDescent="0.2">
      <c r="A52" s="52">
        <v>2</v>
      </c>
      <c r="B52" s="68" t="s">
        <v>14</v>
      </c>
      <c r="C52" s="77">
        <v>175894</v>
      </c>
      <c r="D52" s="47">
        <v>0</v>
      </c>
      <c r="E52" s="64">
        <v>0</v>
      </c>
      <c r="F52" s="47">
        <v>6</v>
      </c>
      <c r="G52" s="64">
        <v>56700</v>
      </c>
      <c r="H52" s="47">
        <v>0</v>
      </c>
      <c r="I52" s="64">
        <v>0</v>
      </c>
      <c r="J52" s="59" t="e">
        <v>#DIV/0!</v>
      </c>
      <c r="K52" s="33">
        <v>9450</v>
      </c>
      <c r="L52" s="73">
        <v>0</v>
      </c>
      <c r="M52" s="68">
        <v>2</v>
      </c>
      <c r="N52" s="68" t="s">
        <v>14</v>
      </c>
      <c r="O52" s="51">
        <v>0</v>
      </c>
      <c r="P52" s="70" t="s">
        <v>40</v>
      </c>
      <c r="Q52" s="19">
        <v>0</v>
      </c>
      <c r="R52" s="43">
        <v>0</v>
      </c>
      <c r="S52" s="65" t="s">
        <v>40</v>
      </c>
    </row>
    <row r="53" spans="1:19" x14ac:dyDescent="0.2">
      <c r="A53" s="52">
        <v>3</v>
      </c>
      <c r="B53" s="68" t="s">
        <v>15</v>
      </c>
      <c r="C53" s="77">
        <v>180224</v>
      </c>
      <c r="D53" s="47">
        <v>2</v>
      </c>
      <c r="E53" s="64">
        <v>16811</v>
      </c>
      <c r="F53" s="47">
        <v>4</v>
      </c>
      <c r="G53" s="64">
        <v>20500</v>
      </c>
      <c r="H53" s="47">
        <v>0</v>
      </c>
      <c r="I53" s="64">
        <v>0</v>
      </c>
      <c r="J53" s="59">
        <v>8405.5</v>
      </c>
      <c r="K53" s="33">
        <v>5125</v>
      </c>
      <c r="L53" s="73">
        <v>3.0451510529690719E-2</v>
      </c>
      <c r="M53" s="68">
        <v>3</v>
      </c>
      <c r="N53" s="68" t="s">
        <v>15</v>
      </c>
      <c r="O53" s="51">
        <v>1</v>
      </c>
      <c r="P53" s="70">
        <v>15311</v>
      </c>
      <c r="Q53" s="19">
        <v>15311</v>
      </c>
      <c r="R53" s="43">
        <v>16811</v>
      </c>
      <c r="S53" s="65">
        <v>0.91077270834572599</v>
      </c>
    </row>
    <row r="54" spans="1:19" x14ac:dyDescent="0.2">
      <c r="A54" s="52">
        <v>4</v>
      </c>
      <c r="B54" s="68" t="s">
        <v>16</v>
      </c>
      <c r="C54" s="77">
        <v>363787</v>
      </c>
      <c r="D54" s="47">
        <v>0</v>
      </c>
      <c r="E54" s="64">
        <v>0</v>
      </c>
      <c r="F54" s="47">
        <v>3</v>
      </c>
      <c r="G54" s="64">
        <v>44000</v>
      </c>
      <c r="H54" s="47">
        <v>0</v>
      </c>
      <c r="I54" s="64">
        <v>0</v>
      </c>
      <c r="J54" s="59" t="e">
        <v>#DIV/0!</v>
      </c>
      <c r="K54" s="33">
        <v>14666.666666666666</v>
      </c>
      <c r="L54" s="73">
        <v>0</v>
      </c>
      <c r="M54" s="68">
        <v>4</v>
      </c>
      <c r="N54" s="68" t="s">
        <v>16</v>
      </c>
      <c r="O54" s="51">
        <v>0</v>
      </c>
      <c r="P54" s="70" t="s">
        <v>40</v>
      </c>
      <c r="Q54" s="19">
        <v>0</v>
      </c>
      <c r="R54" s="43">
        <v>0</v>
      </c>
      <c r="S54" s="65" t="s">
        <v>40</v>
      </c>
    </row>
    <row r="55" spans="1:19" x14ac:dyDescent="0.2">
      <c r="A55" s="52">
        <v>5</v>
      </c>
      <c r="B55" s="68" t="s">
        <v>17</v>
      </c>
      <c r="C55" s="77">
        <v>160402</v>
      </c>
      <c r="D55" s="47">
        <v>1</v>
      </c>
      <c r="E55" s="64">
        <v>7700</v>
      </c>
      <c r="F55" s="47">
        <v>3</v>
      </c>
      <c r="G55" s="64">
        <v>36000</v>
      </c>
      <c r="H55" s="47">
        <v>0</v>
      </c>
      <c r="I55" s="64">
        <v>0</v>
      </c>
      <c r="J55" s="59">
        <v>7700</v>
      </c>
      <c r="K55" s="33">
        <v>12000</v>
      </c>
      <c r="L55" s="73">
        <v>1.3947809831575668E-2</v>
      </c>
      <c r="M55" s="68">
        <v>5</v>
      </c>
      <c r="N55" s="68" t="s">
        <v>17</v>
      </c>
      <c r="O55" s="51">
        <v>0</v>
      </c>
      <c r="P55" s="70" t="s">
        <v>40</v>
      </c>
      <c r="Q55" s="19">
        <v>0</v>
      </c>
      <c r="R55" s="43">
        <v>7700</v>
      </c>
      <c r="S55" s="65" t="s">
        <v>40</v>
      </c>
    </row>
    <row r="56" spans="1:19" x14ac:dyDescent="0.2">
      <c r="A56" s="52">
        <v>6</v>
      </c>
      <c r="B56" s="68" t="s">
        <v>18</v>
      </c>
      <c r="C56" s="77">
        <v>417007</v>
      </c>
      <c r="D56" s="47">
        <v>1</v>
      </c>
      <c r="E56" s="64">
        <v>12100</v>
      </c>
      <c r="F56" s="47">
        <v>4</v>
      </c>
      <c r="G56" s="64">
        <v>6600</v>
      </c>
      <c r="H56" s="47">
        <v>0</v>
      </c>
      <c r="I56" s="64">
        <v>0</v>
      </c>
      <c r="J56" s="59">
        <v>12100</v>
      </c>
      <c r="K56" s="33">
        <v>1650</v>
      </c>
      <c r="L56" s="73">
        <v>2.1917986878190333E-2</v>
      </c>
      <c r="M56" s="68">
        <v>6</v>
      </c>
      <c r="N56" s="68" t="s">
        <v>18</v>
      </c>
      <c r="O56" s="51">
        <v>0</v>
      </c>
      <c r="P56" s="70" t="s">
        <v>40</v>
      </c>
      <c r="Q56" s="19">
        <v>0</v>
      </c>
      <c r="R56" s="43">
        <v>12100</v>
      </c>
      <c r="S56" s="65" t="s">
        <v>40</v>
      </c>
    </row>
    <row r="57" spans="1:19" x14ac:dyDescent="0.2">
      <c r="A57" s="52">
        <v>7</v>
      </c>
      <c r="B57" s="68" t="s">
        <v>19</v>
      </c>
      <c r="C57" s="77">
        <v>74007</v>
      </c>
      <c r="D57" s="47">
        <v>1</v>
      </c>
      <c r="E57" s="64">
        <v>5500</v>
      </c>
      <c r="F57" s="47">
        <v>1</v>
      </c>
      <c r="G57" s="64">
        <v>300</v>
      </c>
      <c r="H57" s="47">
        <v>0</v>
      </c>
      <c r="I57" s="64">
        <v>0</v>
      </c>
      <c r="J57" s="59">
        <v>5500</v>
      </c>
      <c r="K57" s="33">
        <v>300</v>
      </c>
      <c r="L57" s="73">
        <v>9.9627213082683335E-3</v>
      </c>
      <c r="M57" s="68">
        <v>7</v>
      </c>
      <c r="N57" s="68" t="s">
        <v>19</v>
      </c>
      <c r="O57" s="51">
        <v>0</v>
      </c>
      <c r="P57" s="70" t="s">
        <v>40</v>
      </c>
      <c r="Q57" s="19">
        <v>0</v>
      </c>
      <c r="R57" s="43">
        <v>5500</v>
      </c>
      <c r="S57" s="65"/>
    </row>
    <row r="58" spans="1:19" x14ac:dyDescent="0.2">
      <c r="A58" s="52">
        <v>8</v>
      </c>
      <c r="B58" s="68" t="s">
        <v>20</v>
      </c>
      <c r="C58" s="77">
        <v>112256</v>
      </c>
      <c r="D58" s="47">
        <v>2</v>
      </c>
      <c r="E58" s="64">
        <v>14900</v>
      </c>
      <c r="F58" s="47">
        <v>0</v>
      </c>
      <c r="G58" s="64">
        <v>0</v>
      </c>
      <c r="H58" s="47">
        <v>0</v>
      </c>
      <c r="I58" s="64">
        <v>0</v>
      </c>
      <c r="J58" s="59">
        <v>7450</v>
      </c>
      <c r="K58" s="33" t="e">
        <v>#DIV/0!</v>
      </c>
      <c r="L58" s="73">
        <v>2.6989917726036032E-2</v>
      </c>
      <c r="M58" s="68">
        <v>8</v>
      </c>
      <c r="N58" s="68" t="s">
        <v>20</v>
      </c>
      <c r="O58" s="51">
        <v>0</v>
      </c>
      <c r="P58" s="70" t="s">
        <v>40</v>
      </c>
      <c r="Q58" s="19">
        <v>0</v>
      </c>
      <c r="R58" s="43">
        <v>14900</v>
      </c>
      <c r="S58" s="65"/>
    </row>
    <row r="59" spans="1:19" x14ac:dyDescent="0.2">
      <c r="A59" s="52">
        <v>9</v>
      </c>
      <c r="B59" s="68" t="s">
        <v>21</v>
      </c>
      <c r="C59" s="77">
        <v>3060</v>
      </c>
      <c r="D59" s="47">
        <v>0</v>
      </c>
      <c r="E59" s="64">
        <v>0</v>
      </c>
      <c r="F59" s="47">
        <v>4</v>
      </c>
      <c r="G59" s="64">
        <v>4800</v>
      </c>
      <c r="H59" s="47">
        <v>0</v>
      </c>
      <c r="I59" s="64">
        <v>0</v>
      </c>
      <c r="J59" s="59" t="e">
        <v>#DIV/0!</v>
      </c>
      <c r="K59" s="33">
        <v>1200</v>
      </c>
      <c r="L59" s="73">
        <v>0</v>
      </c>
      <c r="M59" s="68">
        <v>9</v>
      </c>
      <c r="N59" s="68" t="s">
        <v>21</v>
      </c>
      <c r="O59" s="51">
        <v>0</v>
      </c>
      <c r="P59" s="70" t="s">
        <v>40</v>
      </c>
      <c r="Q59" s="19">
        <v>0</v>
      </c>
      <c r="R59" s="43">
        <v>0</v>
      </c>
      <c r="S59" s="65"/>
    </row>
    <row r="60" spans="1:19" x14ac:dyDescent="0.2">
      <c r="A60" s="52">
        <v>10</v>
      </c>
      <c r="B60" s="68" t="s">
        <v>22</v>
      </c>
      <c r="C60" s="77">
        <v>730137</v>
      </c>
      <c r="D60" s="47">
        <v>2</v>
      </c>
      <c r="E60" s="64">
        <v>12100</v>
      </c>
      <c r="F60" s="47">
        <v>5</v>
      </c>
      <c r="G60" s="64">
        <v>50900</v>
      </c>
      <c r="H60" s="47">
        <v>0</v>
      </c>
      <c r="I60" s="64">
        <v>0</v>
      </c>
      <c r="J60" s="59">
        <v>6050</v>
      </c>
      <c r="K60" s="33">
        <v>10180</v>
      </c>
      <c r="L60" s="73">
        <v>2.1917986878190333E-2</v>
      </c>
      <c r="M60" s="68">
        <v>10</v>
      </c>
      <c r="N60" s="68" t="s">
        <v>22</v>
      </c>
      <c r="O60" s="51">
        <v>0</v>
      </c>
      <c r="P60" s="70" t="s">
        <v>40</v>
      </c>
      <c r="Q60" s="19">
        <v>0</v>
      </c>
      <c r="R60" s="43">
        <v>12100</v>
      </c>
      <c r="S60" s="65"/>
    </row>
    <row r="61" spans="1:19" x14ac:dyDescent="0.2">
      <c r="A61" s="52">
        <v>11</v>
      </c>
      <c r="B61" s="68" t="s">
        <v>23</v>
      </c>
      <c r="C61" s="77">
        <v>446236</v>
      </c>
      <c r="D61" s="47">
        <v>0</v>
      </c>
      <c r="E61" s="64">
        <v>0</v>
      </c>
      <c r="F61" s="47">
        <v>2</v>
      </c>
      <c r="G61" s="64">
        <v>33000</v>
      </c>
      <c r="H61" s="47">
        <v>0</v>
      </c>
      <c r="I61" s="64">
        <v>0</v>
      </c>
      <c r="J61" s="59" t="e">
        <v>#DIV/0!</v>
      </c>
      <c r="K61" s="33">
        <v>16500</v>
      </c>
      <c r="L61" s="73">
        <v>0</v>
      </c>
      <c r="M61" s="68">
        <v>11</v>
      </c>
      <c r="N61" s="68" t="s">
        <v>23</v>
      </c>
      <c r="O61" s="51">
        <v>0</v>
      </c>
      <c r="P61" s="70" t="s">
        <v>40</v>
      </c>
      <c r="Q61" s="19">
        <v>0</v>
      </c>
      <c r="R61" s="43">
        <v>0</v>
      </c>
      <c r="S61" s="65"/>
    </row>
    <row r="62" spans="1:19" x14ac:dyDescent="0.2">
      <c r="A62" s="52">
        <v>12</v>
      </c>
      <c r="B62" s="68" t="s">
        <v>24</v>
      </c>
      <c r="C62" s="77">
        <v>121900</v>
      </c>
      <c r="D62" s="47">
        <v>0</v>
      </c>
      <c r="E62" s="64">
        <v>0</v>
      </c>
      <c r="F62" s="47">
        <v>0</v>
      </c>
      <c r="G62" s="64">
        <v>0</v>
      </c>
      <c r="H62" s="47">
        <v>0</v>
      </c>
      <c r="I62" s="64">
        <v>0</v>
      </c>
      <c r="J62" s="59" t="e">
        <v>#DIV/0!</v>
      </c>
      <c r="K62" s="33" t="e">
        <v>#DIV/0!</v>
      </c>
      <c r="L62" s="73">
        <v>0</v>
      </c>
      <c r="M62" s="68">
        <v>12</v>
      </c>
      <c r="N62" s="68" t="s">
        <v>24</v>
      </c>
      <c r="O62" s="51">
        <v>0</v>
      </c>
      <c r="P62" s="70" t="s">
        <v>40</v>
      </c>
      <c r="Q62" s="19">
        <v>0</v>
      </c>
      <c r="R62" s="43">
        <v>0</v>
      </c>
      <c r="S62" s="65"/>
    </row>
    <row r="63" spans="1:19" x14ac:dyDescent="0.2">
      <c r="A63" s="52">
        <v>13</v>
      </c>
      <c r="B63" s="68" t="s">
        <v>25</v>
      </c>
      <c r="C63" s="77">
        <v>503301</v>
      </c>
      <c r="D63" s="47">
        <v>1</v>
      </c>
      <c r="E63" s="64">
        <v>3300</v>
      </c>
      <c r="F63" s="47">
        <v>1</v>
      </c>
      <c r="G63" s="64">
        <v>1500</v>
      </c>
      <c r="H63" s="47">
        <v>0</v>
      </c>
      <c r="I63" s="64">
        <v>0</v>
      </c>
      <c r="J63" s="59">
        <v>3300</v>
      </c>
      <c r="K63" s="33">
        <v>1500</v>
      </c>
      <c r="L63" s="73">
        <v>5.9776327849610008E-3</v>
      </c>
      <c r="M63" s="68">
        <v>13</v>
      </c>
      <c r="N63" s="68" t="s">
        <v>25</v>
      </c>
      <c r="O63" s="51">
        <v>0</v>
      </c>
      <c r="P63" s="70" t="s">
        <v>40</v>
      </c>
      <c r="Q63" s="19">
        <v>0</v>
      </c>
      <c r="R63" s="43">
        <v>3300</v>
      </c>
      <c r="S63" s="65"/>
    </row>
    <row r="64" spans="1:19" x14ac:dyDescent="0.2">
      <c r="A64" s="52">
        <v>14</v>
      </c>
      <c r="B64" s="68" t="s">
        <v>26</v>
      </c>
      <c r="C64" s="77">
        <v>255195</v>
      </c>
      <c r="D64" s="47">
        <v>0</v>
      </c>
      <c r="E64" s="64">
        <v>0</v>
      </c>
      <c r="F64" s="47">
        <v>0</v>
      </c>
      <c r="G64" s="64">
        <v>0</v>
      </c>
      <c r="H64" s="47">
        <v>0</v>
      </c>
      <c r="I64" s="64">
        <v>0</v>
      </c>
      <c r="J64" s="59" t="e">
        <v>#DIV/0!</v>
      </c>
      <c r="K64" s="33" t="e">
        <v>#DIV/0!</v>
      </c>
      <c r="L64" s="73">
        <v>0</v>
      </c>
      <c r="M64" s="68">
        <v>14</v>
      </c>
      <c r="N64" s="68" t="s">
        <v>26</v>
      </c>
      <c r="O64" s="51">
        <v>0</v>
      </c>
      <c r="P64" s="70" t="s">
        <v>40</v>
      </c>
      <c r="Q64" s="19">
        <v>0</v>
      </c>
      <c r="R64" s="43">
        <v>0</v>
      </c>
      <c r="S64" s="65"/>
    </row>
    <row r="65" spans="1:19" x14ac:dyDescent="0.2">
      <c r="A65" s="52">
        <v>15</v>
      </c>
      <c r="B65" s="68" t="s">
        <v>27</v>
      </c>
      <c r="C65" s="77">
        <v>40004</v>
      </c>
      <c r="D65" s="47">
        <v>1</v>
      </c>
      <c r="E65" s="64">
        <v>44000</v>
      </c>
      <c r="F65" s="47">
        <v>2</v>
      </c>
      <c r="G65" s="64">
        <v>15000</v>
      </c>
      <c r="H65" s="47">
        <v>0</v>
      </c>
      <c r="I65" s="64">
        <v>0</v>
      </c>
      <c r="J65" s="59">
        <v>44000</v>
      </c>
      <c r="K65" s="33">
        <v>7500</v>
      </c>
      <c r="L65" s="73">
        <v>7.9701770466146668E-2</v>
      </c>
      <c r="M65" s="68">
        <v>15</v>
      </c>
      <c r="N65" s="68" t="s">
        <v>27</v>
      </c>
      <c r="O65" s="51">
        <v>0</v>
      </c>
      <c r="P65" s="70" t="s">
        <v>40</v>
      </c>
      <c r="Q65" s="19">
        <v>0</v>
      </c>
      <c r="R65" s="43">
        <v>44000</v>
      </c>
      <c r="S65" s="65"/>
    </row>
    <row r="66" spans="1:19" x14ac:dyDescent="0.2">
      <c r="A66" s="52">
        <v>16</v>
      </c>
      <c r="B66" s="68" t="s">
        <v>28</v>
      </c>
      <c r="C66" s="42">
        <v>496055</v>
      </c>
      <c r="D66" s="47">
        <v>0</v>
      </c>
      <c r="E66" s="64">
        <v>0</v>
      </c>
      <c r="F66" s="47">
        <v>1</v>
      </c>
      <c r="G66" s="64">
        <v>3000</v>
      </c>
      <c r="H66" s="47">
        <v>0</v>
      </c>
      <c r="I66" s="64">
        <v>0</v>
      </c>
      <c r="J66" s="59" t="e">
        <v>#DIV/0!</v>
      </c>
      <c r="K66" s="33">
        <v>3000</v>
      </c>
      <c r="L66" s="73">
        <v>0</v>
      </c>
      <c r="M66" s="68">
        <v>16</v>
      </c>
      <c r="N66" s="68" t="s">
        <v>28</v>
      </c>
      <c r="O66" s="51">
        <v>0</v>
      </c>
      <c r="P66" s="70" t="s">
        <v>40</v>
      </c>
      <c r="Q66" s="19">
        <v>0</v>
      </c>
      <c r="R66" s="43">
        <v>0</v>
      </c>
      <c r="S66" s="65"/>
    </row>
    <row r="67" spans="1:19" x14ac:dyDescent="0.2">
      <c r="A67" s="52">
        <v>17</v>
      </c>
      <c r="B67" s="68" t="s">
        <v>29</v>
      </c>
      <c r="C67" s="77">
        <v>81906</v>
      </c>
      <c r="D67" s="47">
        <v>1</v>
      </c>
      <c r="E67" s="64">
        <v>1650</v>
      </c>
      <c r="F67" s="47">
        <v>3</v>
      </c>
      <c r="G67" s="64">
        <v>200</v>
      </c>
      <c r="H67" s="47">
        <v>0</v>
      </c>
      <c r="I67" s="64">
        <v>0</v>
      </c>
      <c r="J67" s="59">
        <v>1650</v>
      </c>
      <c r="K67" s="33">
        <v>66.666666666666671</v>
      </c>
      <c r="L67" s="73">
        <v>2.9888163924805004E-3</v>
      </c>
      <c r="M67" s="68">
        <v>17</v>
      </c>
      <c r="N67" s="68" t="s">
        <v>29</v>
      </c>
      <c r="O67" s="51">
        <v>0</v>
      </c>
      <c r="P67" s="70" t="s">
        <v>40</v>
      </c>
      <c r="Q67" s="19">
        <v>0</v>
      </c>
      <c r="R67" s="43">
        <v>1650</v>
      </c>
      <c r="S67" s="65"/>
    </row>
    <row r="68" spans="1:19" x14ac:dyDescent="0.2">
      <c r="A68" s="52">
        <v>18</v>
      </c>
      <c r="B68" s="68" t="s">
        <v>30</v>
      </c>
      <c r="C68" s="77">
        <v>174034</v>
      </c>
      <c r="D68" s="47">
        <v>89</v>
      </c>
      <c r="E68" s="64">
        <v>34870</v>
      </c>
      <c r="F68" s="47">
        <v>72</v>
      </c>
      <c r="G68" s="64">
        <v>12800</v>
      </c>
      <c r="H68" s="47">
        <v>0</v>
      </c>
      <c r="I68" s="64">
        <v>0</v>
      </c>
      <c r="J68" s="59">
        <v>391.79775280898878</v>
      </c>
      <c r="K68" s="33">
        <v>177.77777777777777</v>
      </c>
      <c r="L68" s="73">
        <v>6.3163653094421235E-2</v>
      </c>
      <c r="M68" s="68">
        <v>18</v>
      </c>
      <c r="N68" s="68" t="s">
        <v>30</v>
      </c>
      <c r="O68" s="51">
        <v>0</v>
      </c>
      <c r="P68" s="70" t="s">
        <v>40</v>
      </c>
      <c r="Q68" s="19">
        <v>0</v>
      </c>
      <c r="R68" s="43">
        <v>34870</v>
      </c>
      <c r="S68" s="65"/>
    </row>
    <row r="69" spans="1:19" x14ac:dyDescent="0.2">
      <c r="A69" s="52">
        <v>19</v>
      </c>
      <c r="B69" s="68" t="s">
        <v>31</v>
      </c>
      <c r="C69" s="77">
        <v>1568141</v>
      </c>
      <c r="D69" s="47">
        <v>20</v>
      </c>
      <c r="E69" s="64">
        <v>319610</v>
      </c>
      <c r="F69" s="47">
        <v>48</v>
      </c>
      <c r="G69" s="64">
        <v>75812</v>
      </c>
      <c r="H69" s="47">
        <v>0</v>
      </c>
      <c r="I69" s="64">
        <v>0</v>
      </c>
      <c r="J69" s="59">
        <v>15980.5</v>
      </c>
      <c r="K69" s="33">
        <v>1579.4166666666667</v>
      </c>
      <c r="L69" s="73">
        <v>0.57894279224284406</v>
      </c>
      <c r="M69" s="68">
        <v>19</v>
      </c>
      <c r="N69" s="68" t="s">
        <v>31</v>
      </c>
      <c r="O69" s="51">
        <v>5</v>
      </c>
      <c r="P69" s="70">
        <v>13356</v>
      </c>
      <c r="Q69" s="19">
        <v>66780</v>
      </c>
      <c r="R69" s="43">
        <v>319610</v>
      </c>
      <c r="S69" s="65"/>
    </row>
    <row r="70" spans="1:19" x14ac:dyDescent="0.2">
      <c r="A70" s="52">
        <v>20</v>
      </c>
      <c r="B70" s="68" t="s">
        <v>32</v>
      </c>
      <c r="C70" s="66">
        <v>2153317.1</v>
      </c>
      <c r="D70" s="47">
        <v>6</v>
      </c>
      <c r="E70" s="64">
        <v>5930</v>
      </c>
      <c r="F70" s="47">
        <v>0</v>
      </c>
      <c r="G70" s="64">
        <v>0</v>
      </c>
      <c r="H70" s="47">
        <v>0</v>
      </c>
      <c r="I70" s="64">
        <v>0</v>
      </c>
      <c r="J70" s="59">
        <v>988.33333333333337</v>
      </c>
      <c r="K70" s="33" t="e">
        <v>#DIV/0!</v>
      </c>
      <c r="L70" s="73">
        <v>1.0741624974187495E-2</v>
      </c>
      <c r="M70" s="68">
        <v>20</v>
      </c>
      <c r="N70" s="68" t="s">
        <v>32</v>
      </c>
      <c r="O70" s="51">
        <v>0</v>
      </c>
      <c r="P70" s="70" t="s">
        <v>40</v>
      </c>
      <c r="Q70" s="19">
        <v>0</v>
      </c>
      <c r="R70" s="43">
        <v>5930</v>
      </c>
      <c r="S70" s="65"/>
    </row>
    <row r="71" spans="1:19" ht="18.5" thickBot="1" x14ac:dyDescent="0.25">
      <c r="A71" s="78" t="s">
        <v>33</v>
      </c>
      <c r="B71" s="79"/>
      <c r="C71" s="4">
        <v>9712107</v>
      </c>
      <c r="D71" s="11">
        <v>129</v>
      </c>
      <c r="E71" s="35">
        <v>552058</v>
      </c>
      <c r="F71" s="11">
        <v>184</v>
      </c>
      <c r="G71" s="3">
        <v>1249510</v>
      </c>
      <c r="H71" s="11">
        <v>0</v>
      </c>
      <c r="I71" s="35">
        <v>0</v>
      </c>
      <c r="J71" s="61">
        <v>4279.5193798449609</v>
      </c>
      <c r="K71" s="29">
        <v>6790.815217391304</v>
      </c>
      <c r="L71" s="53">
        <v>1</v>
      </c>
      <c r="M71" s="82" t="s">
        <v>33</v>
      </c>
      <c r="N71" s="79"/>
      <c r="O71" s="20">
        <v>8</v>
      </c>
      <c r="P71" s="9">
        <v>19459.75</v>
      </c>
      <c r="Q71" s="48">
        <v>155678</v>
      </c>
      <c r="R71" s="46">
        <v>552058</v>
      </c>
      <c r="S71" s="62">
        <v>0.28199573233247233</v>
      </c>
    </row>
  </sheetData>
  <mergeCells count="9">
    <mergeCell ref="A47:B47"/>
    <mergeCell ref="A71:B71"/>
    <mergeCell ref="O1:Q1"/>
    <mergeCell ref="M23:N23"/>
    <mergeCell ref="O25:Q25"/>
    <mergeCell ref="M47:N47"/>
    <mergeCell ref="O49:Q49"/>
    <mergeCell ref="M71:N71"/>
    <mergeCell ref="A23:B23"/>
  </mergeCells>
  <phoneticPr fontId="31"/>
  <conditionalFormatting sqref="H3:L23 H27:L47 H51:L71">
    <cfRule type="cellIs" dxfId="1" priority="5" stopIfTrue="1" operator="between">
      <formula>0.6</formula>
      <formula>0.8</formula>
    </cfRule>
    <cfRule type="cellIs" dxfId="0" priority="6" stopIfTrue="1" operator="lessThan">
      <formula>0.6</formula>
    </cfRule>
  </conditionalFormatting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2022-03-12T09:53:32Z</dcterms:created>
  <dcterms:modified xsi:type="dcterms:W3CDTF">2022-03-13T02:47:47Z</dcterms:modified>
</cp:coreProperties>
</file>